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l-PC\Documents\2021\Constancias Estatales\Correos Constancias 21\Inf Enviada UCEF 21\Mayo 21\"/>
    </mc:Choice>
  </mc:AlternateContent>
  <bookViews>
    <workbookView xWindow="0" yWindow="0" windowWidth="28800" windowHeight="12345"/>
  </bookViews>
  <sheets>
    <sheet name="Total Ajuste Def 2020" sheetId="1" r:id="rId1"/>
  </sheets>
  <externalReferences>
    <externalReference r:id="rId2"/>
  </externalReferences>
  <definedNames>
    <definedName name="_xlnm.Print_Area" localSheetId="0">'Total Ajuste Def 2020'!$J$1:$P$68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8" i="1" l="1"/>
  <c r="N68" i="1"/>
  <c r="M68" i="1"/>
  <c r="L68" i="1"/>
  <c r="I68" i="1"/>
  <c r="P66" i="1"/>
  <c r="G66" i="1"/>
  <c r="F66" i="1"/>
  <c r="E66" i="1"/>
  <c r="D66" i="1"/>
  <c r="H66" i="1" s="1"/>
  <c r="P65" i="1"/>
  <c r="G65" i="1"/>
  <c r="F65" i="1"/>
  <c r="E65" i="1"/>
  <c r="D65" i="1"/>
  <c r="H65" i="1" s="1"/>
  <c r="P64" i="1"/>
  <c r="G64" i="1"/>
  <c r="F64" i="1"/>
  <c r="E64" i="1"/>
  <c r="D64" i="1"/>
  <c r="H64" i="1" s="1"/>
  <c r="P63" i="1"/>
  <c r="G63" i="1"/>
  <c r="F63" i="1"/>
  <c r="E63" i="1"/>
  <c r="D63" i="1"/>
  <c r="H63" i="1" s="1"/>
  <c r="P62" i="1"/>
  <c r="G62" i="1"/>
  <c r="F62" i="1"/>
  <c r="E62" i="1"/>
  <c r="D62" i="1"/>
  <c r="H62" i="1" s="1"/>
  <c r="P61" i="1"/>
  <c r="G61" i="1"/>
  <c r="F61" i="1"/>
  <c r="E61" i="1"/>
  <c r="D61" i="1"/>
  <c r="H61" i="1" s="1"/>
  <c r="P60" i="1"/>
  <c r="G60" i="1"/>
  <c r="F60" i="1"/>
  <c r="E60" i="1"/>
  <c r="D60" i="1"/>
  <c r="H60" i="1" s="1"/>
  <c r="P59" i="1"/>
  <c r="G59" i="1"/>
  <c r="F59" i="1"/>
  <c r="E59" i="1"/>
  <c r="D59" i="1"/>
  <c r="H59" i="1" s="1"/>
  <c r="P58" i="1"/>
  <c r="G58" i="1"/>
  <c r="F58" i="1"/>
  <c r="E58" i="1"/>
  <c r="D58" i="1"/>
  <c r="H58" i="1" s="1"/>
  <c r="P57" i="1"/>
  <c r="G57" i="1"/>
  <c r="F57" i="1"/>
  <c r="E57" i="1"/>
  <c r="D57" i="1"/>
  <c r="H57" i="1" s="1"/>
  <c r="P56" i="1"/>
  <c r="G56" i="1"/>
  <c r="F56" i="1"/>
  <c r="E56" i="1"/>
  <c r="D56" i="1"/>
  <c r="H56" i="1" s="1"/>
  <c r="P55" i="1"/>
  <c r="G55" i="1"/>
  <c r="F55" i="1"/>
  <c r="E55" i="1"/>
  <c r="D55" i="1"/>
  <c r="H55" i="1" s="1"/>
  <c r="P54" i="1"/>
  <c r="G54" i="1"/>
  <c r="F54" i="1"/>
  <c r="E54" i="1"/>
  <c r="D54" i="1"/>
  <c r="H54" i="1" s="1"/>
  <c r="P53" i="1"/>
  <c r="G53" i="1"/>
  <c r="F53" i="1"/>
  <c r="E53" i="1"/>
  <c r="D53" i="1"/>
  <c r="H53" i="1" s="1"/>
  <c r="P52" i="1"/>
  <c r="G52" i="1"/>
  <c r="F52" i="1"/>
  <c r="E52" i="1"/>
  <c r="D52" i="1"/>
  <c r="H52" i="1" s="1"/>
  <c r="P51" i="1"/>
  <c r="G51" i="1"/>
  <c r="F51" i="1"/>
  <c r="E51" i="1"/>
  <c r="D51" i="1"/>
  <c r="H51" i="1" s="1"/>
  <c r="P50" i="1"/>
  <c r="G50" i="1"/>
  <c r="F50" i="1"/>
  <c r="E50" i="1"/>
  <c r="D50" i="1"/>
  <c r="H50" i="1" s="1"/>
  <c r="P49" i="1"/>
  <c r="G49" i="1"/>
  <c r="F49" i="1"/>
  <c r="E49" i="1"/>
  <c r="D49" i="1"/>
  <c r="H49" i="1" s="1"/>
  <c r="P48" i="1"/>
  <c r="G48" i="1"/>
  <c r="F48" i="1"/>
  <c r="E48" i="1"/>
  <c r="D48" i="1"/>
  <c r="H48" i="1" s="1"/>
  <c r="P47" i="1"/>
  <c r="G47" i="1"/>
  <c r="F47" i="1"/>
  <c r="E47" i="1"/>
  <c r="D47" i="1"/>
  <c r="H47" i="1" s="1"/>
  <c r="P46" i="1"/>
  <c r="G46" i="1"/>
  <c r="F46" i="1"/>
  <c r="E46" i="1"/>
  <c r="D46" i="1"/>
  <c r="H46" i="1" s="1"/>
  <c r="P45" i="1"/>
  <c r="G45" i="1"/>
  <c r="F45" i="1"/>
  <c r="E45" i="1"/>
  <c r="D45" i="1"/>
  <c r="H45" i="1" s="1"/>
  <c r="P44" i="1"/>
  <c r="G44" i="1"/>
  <c r="F44" i="1"/>
  <c r="E44" i="1"/>
  <c r="D44" i="1"/>
  <c r="H44" i="1" s="1"/>
  <c r="P43" i="1"/>
  <c r="G43" i="1"/>
  <c r="F43" i="1"/>
  <c r="E43" i="1"/>
  <c r="D43" i="1"/>
  <c r="H43" i="1" s="1"/>
  <c r="P42" i="1"/>
  <c r="G42" i="1"/>
  <c r="F42" i="1"/>
  <c r="E42" i="1"/>
  <c r="D42" i="1"/>
  <c r="H42" i="1" s="1"/>
  <c r="P41" i="1"/>
  <c r="G41" i="1"/>
  <c r="F41" i="1"/>
  <c r="E41" i="1"/>
  <c r="D41" i="1"/>
  <c r="H41" i="1" s="1"/>
  <c r="P40" i="1"/>
  <c r="G40" i="1"/>
  <c r="F40" i="1"/>
  <c r="E40" i="1"/>
  <c r="D40" i="1"/>
  <c r="H40" i="1" s="1"/>
  <c r="P39" i="1"/>
  <c r="G39" i="1"/>
  <c r="F39" i="1"/>
  <c r="E39" i="1"/>
  <c r="D39" i="1"/>
  <c r="H39" i="1" s="1"/>
  <c r="P38" i="1"/>
  <c r="G38" i="1"/>
  <c r="F38" i="1"/>
  <c r="E38" i="1"/>
  <c r="D38" i="1"/>
  <c r="H38" i="1" s="1"/>
  <c r="P37" i="1"/>
  <c r="G37" i="1"/>
  <c r="F37" i="1"/>
  <c r="E37" i="1"/>
  <c r="D37" i="1"/>
  <c r="H37" i="1" s="1"/>
  <c r="P36" i="1"/>
  <c r="G36" i="1"/>
  <c r="F36" i="1"/>
  <c r="E36" i="1"/>
  <c r="D36" i="1"/>
  <c r="H36" i="1" s="1"/>
  <c r="P35" i="1"/>
  <c r="G35" i="1"/>
  <c r="F35" i="1"/>
  <c r="E35" i="1"/>
  <c r="D35" i="1"/>
  <c r="H35" i="1" s="1"/>
  <c r="P34" i="1"/>
  <c r="G34" i="1"/>
  <c r="F34" i="1"/>
  <c r="E34" i="1"/>
  <c r="D34" i="1"/>
  <c r="H34" i="1" s="1"/>
  <c r="P33" i="1"/>
  <c r="G33" i="1"/>
  <c r="F33" i="1"/>
  <c r="E33" i="1"/>
  <c r="D33" i="1"/>
  <c r="H33" i="1" s="1"/>
  <c r="P32" i="1"/>
  <c r="G32" i="1"/>
  <c r="F32" i="1"/>
  <c r="E32" i="1"/>
  <c r="D32" i="1"/>
  <c r="H32" i="1" s="1"/>
  <c r="P31" i="1"/>
  <c r="G31" i="1"/>
  <c r="F31" i="1"/>
  <c r="E31" i="1"/>
  <c r="D31" i="1"/>
  <c r="H31" i="1" s="1"/>
  <c r="P30" i="1"/>
  <c r="G30" i="1"/>
  <c r="F30" i="1"/>
  <c r="E30" i="1"/>
  <c r="D30" i="1"/>
  <c r="H30" i="1" s="1"/>
  <c r="P29" i="1"/>
  <c r="G29" i="1"/>
  <c r="F29" i="1"/>
  <c r="E29" i="1"/>
  <c r="D29" i="1"/>
  <c r="H29" i="1" s="1"/>
  <c r="P28" i="1"/>
  <c r="G28" i="1"/>
  <c r="F28" i="1"/>
  <c r="E28" i="1"/>
  <c r="D28" i="1"/>
  <c r="H28" i="1" s="1"/>
  <c r="P27" i="1"/>
  <c r="G27" i="1"/>
  <c r="F27" i="1"/>
  <c r="E27" i="1"/>
  <c r="D27" i="1"/>
  <c r="H27" i="1" s="1"/>
  <c r="P26" i="1"/>
  <c r="G26" i="1"/>
  <c r="F26" i="1"/>
  <c r="E26" i="1"/>
  <c r="D26" i="1"/>
  <c r="H26" i="1" s="1"/>
  <c r="P25" i="1"/>
  <c r="G25" i="1"/>
  <c r="F25" i="1"/>
  <c r="E25" i="1"/>
  <c r="D25" i="1"/>
  <c r="H25" i="1" s="1"/>
  <c r="P24" i="1"/>
  <c r="G24" i="1"/>
  <c r="F24" i="1"/>
  <c r="E24" i="1"/>
  <c r="D24" i="1"/>
  <c r="H24" i="1" s="1"/>
  <c r="P23" i="1"/>
  <c r="G23" i="1"/>
  <c r="F23" i="1"/>
  <c r="E23" i="1"/>
  <c r="D23" i="1"/>
  <c r="H23" i="1" s="1"/>
  <c r="P22" i="1"/>
  <c r="G22" i="1"/>
  <c r="F22" i="1"/>
  <c r="E22" i="1"/>
  <c r="D22" i="1"/>
  <c r="H22" i="1" s="1"/>
  <c r="P21" i="1"/>
  <c r="G21" i="1"/>
  <c r="F21" i="1"/>
  <c r="E21" i="1"/>
  <c r="D21" i="1"/>
  <c r="H21" i="1" s="1"/>
  <c r="P20" i="1"/>
  <c r="G20" i="1"/>
  <c r="F20" i="1"/>
  <c r="E20" i="1"/>
  <c r="D20" i="1"/>
  <c r="H20" i="1" s="1"/>
  <c r="P19" i="1"/>
  <c r="G19" i="1"/>
  <c r="F19" i="1"/>
  <c r="E19" i="1"/>
  <c r="D19" i="1"/>
  <c r="H19" i="1" s="1"/>
  <c r="P18" i="1"/>
  <c r="G18" i="1"/>
  <c r="F18" i="1"/>
  <c r="E18" i="1"/>
  <c r="D18" i="1"/>
  <c r="H18" i="1" s="1"/>
  <c r="P17" i="1"/>
  <c r="G17" i="1"/>
  <c r="F17" i="1"/>
  <c r="E17" i="1"/>
  <c r="D17" i="1"/>
  <c r="H17" i="1" s="1"/>
  <c r="P16" i="1"/>
  <c r="G16" i="1"/>
  <c r="F16" i="1"/>
  <c r="E16" i="1"/>
  <c r="D16" i="1"/>
  <c r="H16" i="1" s="1"/>
  <c r="P15" i="1"/>
  <c r="G15" i="1"/>
  <c r="F15" i="1"/>
  <c r="E15" i="1"/>
  <c r="D15" i="1"/>
  <c r="H15" i="1" s="1"/>
  <c r="P14" i="1"/>
  <c r="G14" i="1"/>
  <c r="F14" i="1"/>
  <c r="E14" i="1"/>
  <c r="D14" i="1"/>
  <c r="H14" i="1" s="1"/>
  <c r="P13" i="1"/>
  <c r="G13" i="1"/>
  <c r="F13" i="1"/>
  <c r="E13" i="1"/>
  <c r="D13" i="1"/>
  <c r="H13" i="1" s="1"/>
  <c r="P12" i="1"/>
  <c r="G12" i="1"/>
  <c r="F12" i="1"/>
  <c r="E12" i="1"/>
  <c r="D12" i="1"/>
  <c r="H12" i="1" s="1"/>
  <c r="P11" i="1"/>
  <c r="G11" i="1"/>
  <c r="F11" i="1"/>
  <c r="E11" i="1"/>
  <c r="D11" i="1"/>
  <c r="H11" i="1" s="1"/>
  <c r="P10" i="1"/>
  <c r="G10" i="1"/>
  <c r="F10" i="1"/>
  <c r="E10" i="1"/>
  <c r="D10" i="1"/>
  <c r="H10" i="1" s="1"/>
  <c r="P9" i="1"/>
  <c r="G9" i="1"/>
  <c r="F9" i="1"/>
  <c r="E9" i="1"/>
  <c r="D9" i="1"/>
  <c r="H9" i="1" s="1"/>
  <c r="P8" i="1"/>
  <c r="G8" i="1"/>
  <c r="F8" i="1"/>
  <c r="E8" i="1"/>
  <c r="D8" i="1"/>
  <c r="H8" i="1" s="1"/>
  <c r="P7" i="1"/>
  <c r="P68" i="1" s="1"/>
  <c r="G7" i="1"/>
  <c r="G68" i="1" s="1"/>
  <c r="F7" i="1"/>
  <c r="F68" i="1" s="1"/>
  <c r="E7" i="1"/>
  <c r="E68" i="1" s="1"/>
  <c r="D7" i="1"/>
  <c r="D68" i="1" s="1"/>
  <c r="H7" i="1" l="1"/>
  <c r="H68" i="1" s="1"/>
</calcChain>
</file>

<file path=xl/sharedStrings.xml><?xml version="1.0" encoding="utf-8"?>
<sst xmlns="http://schemas.openxmlformats.org/spreadsheetml/2006/main" count="268" uniqueCount="131">
  <si>
    <t>PARTICIPACIONES A MUNICIPIOS DEL AJUSTE DEFINITIVO 2020</t>
  </si>
  <si>
    <t xml:space="preserve"> </t>
  </si>
  <si>
    <t>NO.</t>
  </si>
  <si>
    <t>MUNICIPIO</t>
  </si>
  <si>
    <t xml:space="preserve">FGP </t>
  </si>
  <si>
    <t xml:space="preserve">FFM </t>
  </si>
  <si>
    <t>IEPS</t>
  </si>
  <si>
    <t>FOFIR</t>
  </si>
  <si>
    <t>TOTAL DE</t>
  </si>
  <si>
    <t>PARTICIPACIONES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</si>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</sst>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39" fontId="1" fillId="0" borderId="1" xfId="0" applyNumberFormat="1" applyFont="1" applyFill="1" applyBorder="1" applyAlignment="1">
      <alignment horizontal="center" vertical="center"/>
    </xf>
    <xf numFmtId="39" fontId="1" fillId="0" borderId="2" xfId="0" applyNumberFormat="1" applyFont="1" applyFill="1" applyBorder="1" applyAlignment="1">
      <alignment horizontal="center" vertical="center"/>
    </xf>
    <xf numFmtId="39" fontId="1" fillId="0" borderId="3" xfId="0" applyNumberFormat="1" applyFont="1" applyFill="1" applyBorder="1" applyAlignment="1">
      <alignment horizontal="center" vertical="center"/>
    </xf>
    <xf numFmtId="39" fontId="2" fillId="0" borderId="0" xfId="0" applyNumberFormat="1" applyFont="1" applyFill="1"/>
    <xf numFmtId="39" fontId="1" fillId="0" borderId="4" xfId="0" applyNumberFormat="1" applyFont="1" applyFill="1" applyBorder="1" applyAlignment="1">
      <alignment horizontal="center" vertical="center"/>
    </xf>
    <xf numFmtId="39" fontId="1" fillId="0" borderId="5" xfId="0" applyNumberFormat="1" applyFont="1" applyFill="1" applyBorder="1" applyAlignment="1">
      <alignment horizontal="center" vertical="center"/>
    </xf>
    <xf numFmtId="39" fontId="1" fillId="0" borderId="6" xfId="0" applyNumberFormat="1" applyFont="1" applyFill="1" applyBorder="1" applyAlignment="1">
      <alignment horizontal="center" vertical="center"/>
    </xf>
    <xf numFmtId="39" fontId="3" fillId="2" borderId="7" xfId="0" applyNumberFormat="1" applyFont="1" applyFill="1" applyBorder="1" applyAlignment="1">
      <alignment horizontal="center" vertical="center" wrapText="1"/>
    </xf>
    <xf numFmtId="39" fontId="3" fillId="2" borderId="7" xfId="0" applyNumberFormat="1" applyFont="1" applyFill="1" applyBorder="1" applyAlignment="1">
      <alignment horizontal="center" vertical="center" wrapText="1"/>
    </xf>
    <xf numFmtId="39" fontId="3" fillId="2" borderId="3" xfId="0" applyNumberFormat="1" applyFont="1" applyFill="1" applyBorder="1" applyAlignment="1">
      <alignment horizontal="center"/>
    </xf>
    <xf numFmtId="39" fontId="3" fillId="0" borderId="0" xfId="0" applyNumberFormat="1" applyFont="1" applyFill="1" applyAlignment="1">
      <alignment horizontal="center"/>
    </xf>
    <xf numFmtId="39" fontId="3" fillId="3" borderId="7" xfId="0" applyNumberFormat="1" applyFont="1" applyFill="1" applyBorder="1" applyAlignment="1">
      <alignment horizontal="center" vertical="center" wrapText="1"/>
    </xf>
    <xf numFmtId="39" fontId="3" fillId="3" borderId="3" xfId="0" applyNumberFormat="1" applyFont="1" applyFill="1" applyBorder="1" applyAlignment="1">
      <alignment horizontal="center"/>
    </xf>
    <xf numFmtId="39" fontId="3" fillId="2" borderId="8" xfId="0" applyNumberFormat="1" applyFont="1" applyFill="1" applyBorder="1" applyAlignment="1">
      <alignment horizontal="center" vertical="center" wrapText="1"/>
    </xf>
    <xf numFmtId="39" fontId="3" fillId="2" borderId="8" xfId="0" applyNumberFormat="1" applyFont="1" applyFill="1" applyBorder="1" applyAlignment="1">
      <alignment horizontal="center" vertical="center" wrapText="1"/>
    </xf>
    <xf numFmtId="39" fontId="3" fillId="2" borderId="9" xfId="0" applyNumberFormat="1" applyFont="1" applyFill="1" applyBorder="1" applyAlignment="1">
      <alignment horizontal="center"/>
    </xf>
    <xf numFmtId="39" fontId="3" fillId="3" borderId="8" xfId="0" applyNumberFormat="1" applyFont="1" applyFill="1" applyBorder="1" applyAlignment="1">
      <alignment horizontal="center" vertical="center" wrapText="1"/>
    </xf>
    <xf numFmtId="39" fontId="3" fillId="3" borderId="9" xfId="0" applyNumberFormat="1" applyFont="1" applyFill="1" applyBorder="1" applyAlignment="1">
      <alignment horizontal="center"/>
    </xf>
    <xf numFmtId="39" fontId="3" fillId="2" borderId="10" xfId="0" applyNumberFormat="1" applyFont="1" applyFill="1" applyBorder="1" applyAlignment="1">
      <alignment horizontal="center" vertical="center" wrapText="1"/>
    </xf>
    <xf numFmtId="39" fontId="3" fillId="2" borderId="10" xfId="0" applyNumberFormat="1" applyFont="1" applyFill="1" applyBorder="1" applyAlignment="1">
      <alignment horizontal="center" vertical="center" wrapText="1"/>
    </xf>
    <xf numFmtId="39" fontId="3" fillId="2" borderId="6" xfId="0" applyNumberFormat="1" applyFont="1" applyFill="1" applyBorder="1" applyAlignment="1">
      <alignment horizontal="center"/>
    </xf>
    <xf numFmtId="39" fontId="3" fillId="3" borderId="10" xfId="0" applyNumberFormat="1" applyFont="1" applyFill="1" applyBorder="1" applyAlignment="1">
      <alignment horizontal="center" vertical="center" wrapText="1"/>
    </xf>
    <xf numFmtId="39" fontId="3" fillId="3" borderId="6" xfId="0" applyNumberFormat="1" applyFont="1" applyFill="1" applyBorder="1" applyAlignment="1">
      <alignment horizontal="center"/>
    </xf>
    <xf numFmtId="39" fontId="2" fillId="0" borderId="11" xfId="0" applyNumberFormat="1" applyFont="1" applyFill="1" applyBorder="1"/>
    <xf numFmtId="39" fontId="2" fillId="0" borderId="0" xfId="0" applyNumberFormat="1" applyFont="1" applyFill="1" applyBorder="1"/>
    <xf numFmtId="39" fontId="2" fillId="0" borderId="9" xfId="0" applyNumberFormat="1" applyFont="1" applyFill="1" applyBorder="1"/>
    <xf numFmtId="39" fontId="2" fillId="0" borderId="12" xfId="0" applyNumberFormat="1" applyFont="1" applyFill="1" applyBorder="1"/>
    <xf numFmtId="39" fontId="2" fillId="0" borderId="13" xfId="0" applyNumberFormat="1" applyFont="1" applyFill="1" applyBorder="1"/>
    <xf numFmtId="39" fontId="2" fillId="0" borderId="14" xfId="0" applyNumberFormat="1" applyFont="1" applyFill="1" applyBorder="1"/>
    <xf numFmtId="39" fontId="4" fillId="0" borderId="0" xfId="0" applyNumberFormat="1" applyFont="1" applyFill="1" applyBorder="1"/>
    <xf numFmtId="39" fontId="3" fillId="2" borderId="15" xfId="0" applyNumberFormat="1" applyFont="1" applyFill="1" applyBorder="1"/>
    <xf numFmtId="39" fontId="1" fillId="2" borderId="15" xfId="0" applyNumberFormat="1" applyFont="1" applyFill="1" applyBorder="1"/>
    <xf numFmtId="39" fontId="3" fillId="3" borderId="15" xfId="0" applyNumberFormat="1" applyFont="1" applyFill="1" applyBorder="1"/>
    <xf numFmtId="39" fontId="1" fillId="3" borderId="15" xfId="0" applyNumberFormat="1" applyFont="1" applyFill="1" applyBorder="1"/>
    <xf numFmtId="39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2/Documents/COORDINACION%20HACENDARIA%202021/PARTICIPACIONES%20A%20MUNICIPIOS%202021/CALCULOS%20MUNICIPIOS%202021/PARTIC.%20AJUSTE%20DEFINITIVO%20D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 AJSUTE DEF 2020"/>
      <sheetName val="FONDO I"/>
      <sheetName val="FONDOS II"/>
      <sheetName val="FONDO III PREDIAL 25%"/>
      <sheetName val="FONDO IV PREDIAL 10%"/>
      <sheetName val="FONDO  AGUA V 25%"/>
      <sheetName val="FONDO  AGUA VI 10%"/>
      <sheetName val="FONDO VII"/>
      <sheetName val="TOTALES AJ. DEF. 20"/>
      <sheetName val="TOTAL AJUSTE  DEF POR FONDO "/>
      <sheetName val="AJUSTE DEF 2019 P CONTANCIA"/>
    </sheetNames>
    <sheetDataSet>
      <sheetData sheetId="0">
        <row r="8">
          <cell r="E8">
            <v>0.48307914922725564</v>
          </cell>
        </row>
        <row r="9">
          <cell r="E9">
            <v>4.9838365740118686E-3</v>
          </cell>
        </row>
        <row r="10">
          <cell r="E10">
            <v>7.3875637234867755E-3</v>
          </cell>
        </row>
        <row r="11">
          <cell r="E11">
            <v>0.50454945047524569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K11">
            <v>155182.34846432495</v>
          </cell>
        </row>
        <row r="12">
          <cell r="K12">
            <v>312289.34851632192</v>
          </cell>
        </row>
        <row r="13">
          <cell r="K13">
            <v>245262.48420640585</v>
          </cell>
        </row>
        <row r="14">
          <cell r="K14">
            <v>288830.54999482294</v>
          </cell>
        </row>
        <row r="15">
          <cell r="K15">
            <v>1449595.8720958107</v>
          </cell>
        </row>
        <row r="16">
          <cell r="K16">
            <v>208170.01657108005</v>
          </cell>
        </row>
        <row r="17">
          <cell r="K17">
            <v>291659.00050359138</v>
          </cell>
        </row>
        <row r="18">
          <cell r="K18">
            <v>481302.82466209552</v>
          </cell>
        </row>
        <row r="19">
          <cell r="K19">
            <v>652332.19497760257</v>
          </cell>
        </row>
        <row r="20">
          <cell r="K20">
            <v>418400.3361446365</v>
          </cell>
        </row>
        <row r="21">
          <cell r="K21">
            <v>294736.07219244703</v>
          </cell>
        </row>
        <row r="22">
          <cell r="K22">
            <v>227373.75833712288</v>
          </cell>
        </row>
        <row r="23">
          <cell r="K23">
            <v>288149.77872501226</v>
          </cell>
        </row>
        <row r="24">
          <cell r="K24">
            <v>153924.5644231411</v>
          </cell>
        </row>
        <row r="25">
          <cell r="K25">
            <v>182172.1018731815</v>
          </cell>
        </row>
        <row r="26">
          <cell r="K26">
            <v>884506.4739983757</v>
          </cell>
        </row>
        <row r="27">
          <cell r="K27">
            <v>280134.65693615197</v>
          </cell>
        </row>
        <row r="28">
          <cell r="K28">
            <v>334520.41454585083</v>
          </cell>
        </row>
        <row r="29">
          <cell r="K29">
            <v>434767.89843601047</v>
          </cell>
        </row>
        <row r="30">
          <cell r="K30">
            <v>288832.14694757463</v>
          </cell>
        </row>
        <row r="31">
          <cell r="K31">
            <v>218201.68131065927</v>
          </cell>
        </row>
        <row r="32">
          <cell r="K32">
            <v>232368.010217337</v>
          </cell>
        </row>
        <row r="33">
          <cell r="K33">
            <v>298206.11887482175</v>
          </cell>
        </row>
        <row r="34">
          <cell r="K34">
            <v>239264.43408280209</v>
          </cell>
        </row>
        <row r="35">
          <cell r="K35">
            <v>319093.56376580778</v>
          </cell>
        </row>
        <row r="36">
          <cell r="K36">
            <v>305440.23343406164</v>
          </cell>
        </row>
        <row r="37">
          <cell r="K37">
            <v>356196.9954293581</v>
          </cell>
        </row>
        <row r="38">
          <cell r="K38">
            <v>202218.45155607132</v>
          </cell>
        </row>
        <row r="39">
          <cell r="K39">
            <v>202359.44379061091</v>
          </cell>
        </row>
        <row r="40">
          <cell r="K40">
            <v>248542.94392589392</v>
          </cell>
        </row>
        <row r="41">
          <cell r="K41">
            <v>179022.71752224225</v>
          </cell>
        </row>
        <row r="42">
          <cell r="K42">
            <v>213557.71450570799</v>
          </cell>
        </row>
        <row r="43">
          <cell r="K43">
            <v>178593.9610057096</v>
          </cell>
        </row>
        <row r="44">
          <cell r="K44">
            <v>121584.68375972671</v>
          </cell>
        </row>
        <row r="45">
          <cell r="K45">
            <v>147737.61428031969</v>
          </cell>
        </row>
        <row r="46">
          <cell r="K46">
            <v>550074.05255230074</v>
          </cell>
        </row>
        <row r="47">
          <cell r="K47">
            <v>239903.51184839438</v>
          </cell>
        </row>
        <row r="48">
          <cell r="K48">
            <v>128417.14345840979</v>
          </cell>
        </row>
        <row r="49">
          <cell r="K49">
            <v>198351.8909994429</v>
          </cell>
        </row>
        <row r="50">
          <cell r="K50">
            <v>306903.77318857063</v>
          </cell>
        </row>
        <row r="51">
          <cell r="K51">
            <v>357351.63707303087</v>
          </cell>
        </row>
        <row r="52">
          <cell r="K52">
            <v>128144.11439267782</v>
          </cell>
        </row>
        <row r="53">
          <cell r="K53">
            <v>245822.69997417854</v>
          </cell>
        </row>
        <row r="54">
          <cell r="K54">
            <v>280518.00532279699</v>
          </cell>
        </row>
        <row r="55">
          <cell r="K55">
            <v>248646.96055132034</v>
          </cell>
        </row>
        <row r="56">
          <cell r="K56">
            <v>235521.13710019802</v>
          </cell>
        </row>
        <row r="57">
          <cell r="K57">
            <v>280777.86791308038</v>
          </cell>
        </row>
        <row r="58">
          <cell r="K58">
            <v>427398.17544589879</v>
          </cell>
        </row>
        <row r="59">
          <cell r="K59">
            <v>245387.51855098081</v>
          </cell>
        </row>
        <row r="60">
          <cell r="K60">
            <v>1296188.8355992169</v>
          </cell>
        </row>
        <row r="61">
          <cell r="K61">
            <v>390948.85092885525</v>
          </cell>
        </row>
        <row r="62">
          <cell r="K62">
            <v>185835.96088841913</v>
          </cell>
        </row>
        <row r="63">
          <cell r="K63">
            <v>334178.13566148852</v>
          </cell>
        </row>
        <row r="64">
          <cell r="K64">
            <v>316597.74538097164</v>
          </cell>
        </row>
        <row r="65">
          <cell r="K65">
            <v>277800.04521968035</v>
          </cell>
        </row>
        <row r="66">
          <cell r="K66">
            <v>230525.72563855583</v>
          </cell>
        </row>
        <row r="67">
          <cell r="K67">
            <v>276846.64795179537</v>
          </cell>
        </row>
        <row r="68">
          <cell r="K68">
            <v>451761.86544519151</v>
          </cell>
        </row>
        <row r="69">
          <cell r="K69">
            <v>501062.1411231361</v>
          </cell>
        </row>
        <row r="70">
          <cell r="K70">
            <v>196879.34777871703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9"/>
  <sheetViews>
    <sheetView tabSelected="1" topLeftCell="J1" workbookViewId="0">
      <selection activeCell="K47" sqref="K47"/>
    </sheetView>
  </sheetViews>
  <sheetFormatPr baseColWidth="10" defaultColWidth="14.7109375" defaultRowHeight="12.75" x14ac:dyDescent="0.2"/>
  <cols>
    <col min="1" max="1" width="14.7109375" style="4"/>
    <col min="2" max="2" width="3.7109375" style="4" bestFit="1" customWidth="1"/>
    <col min="3" max="3" width="28.7109375" style="4" customWidth="1"/>
    <col min="4" max="9" width="14.7109375" style="4"/>
    <col min="10" max="10" width="3.7109375" style="4" bestFit="1" customWidth="1"/>
    <col min="11" max="11" width="28.7109375" style="4" customWidth="1"/>
    <col min="12" max="16384" width="14.7109375" style="4"/>
  </cols>
  <sheetData>
    <row r="1" spans="2:16" x14ac:dyDescent="0.2">
      <c r="B1" s="1" t="s">
        <v>0</v>
      </c>
      <c r="C1" s="2"/>
      <c r="D1" s="2"/>
      <c r="E1" s="2"/>
      <c r="F1" s="2"/>
      <c r="G1" s="2"/>
      <c r="H1" s="3"/>
      <c r="J1" s="1" t="s">
        <v>0</v>
      </c>
      <c r="K1" s="2"/>
      <c r="L1" s="2"/>
      <c r="M1" s="2"/>
      <c r="N1" s="2"/>
      <c r="O1" s="2"/>
      <c r="P1" s="3"/>
    </row>
    <row r="2" spans="2:16" ht="13.5" thickBot="1" x14ac:dyDescent="0.25">
      <c r="B2" s="5" t="s">
        <v>1</v>
      </c>
      <c r="C2" s="6"/>
      <c r="D2" s="6"/>
      <c r="E2" s="6"/>
      <c r="F2" s="6"/>
      <c r="G2" s="6"/>
      <c r="H2" s="7"/>
      <c r="J2" s="5" t="s">
        <v>1</v>
      </c>
      <c r="K2" s="6"/>
      <c r="L2" s="6"/>
      <c r="M2" s="6"/>
      <c r="N2" s="6"/>
      <c r="O2" s="6"/>
      <c r="P2" s="7"/>
    </row>
    <row r="3" spans="2:16" s="11" customFormat="1" ht="11.25" customHeight="1" x14ac:dyDescent="0.2">
      <c r="B3" s="8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  <c r="J3" s="12" t="s">
        <v>2</v>
      </c>
      <c r="K3" s="12" t="s">
        <v>3</v>
      </c>
      <c r="L3" s="12" t="s">
        <v>4</v>
      </c>
      <c r="M3" s="12" t="s">
        <v>5</v>
      </c>
      <c r="N3" s="12" t="s">
        <v>6</v>
      </c>
      <c r="O3" s="12" t="s">
        <v>7</v>
      </c>
      <c r="P3" s="13" t="s">
        <v>8</v>
      </c>
    </row>
    <row r="4" spans="2:16" s="11" customFormat="1" ht="11.25" x14ac:dyDescent="0.2">
      <c r="B4" s="14" t="s">
        <v>2</v>
      </c>
      <c r="C4" s="15"/>
      <c r="D4" s="15"/>
      <c r="E4" s="15"/>
      <c r="F4" s="15"/>
      <c r="G4" s="15"/>
      <c r="H4" s="16" t="s">
        <v>9</v>
      </c>
      <c r="J4" s="17" t="s">
        <v>2</v>
      </c>
      <c r="K4" s="17"/>
      <c r="L4" s="17"/>
      <c r="M4" s="17"/>
      <c r="N4" s="17"/>
      <c r="O4" s="17"/>
      <c r="P4" s="18" t="s">
        <v>9</v>
      </c>
    </row>
    <row r="5" spans="2:16" s="11" customFormat="1" ht="12" thickBot="1" x14ac:dyDescent="0.25">
      <c r="B5" s="19"/>
      <c r="C5" s="20"/>
      <c r="D5" s="20"/>
      <c r="E5" s="20"/>
      <c r="F5" s="20"/>
      <c r="G5" s="20"/>
      <c r="H5" s="21"/>
      <c r="J5" s="22"/>
      <c r="K5" s="22"/>
      <c r="L5" s="22"/>
      <c r="M5" s="22"/>
      <c r="N5" s="22"/>
      <c r="O5" s="22"/>
      <c r="P5" s="23"/>
    </row>
    <row r="6" spans="2:16" ht="7.5" customHeight="1" thickBot="1" x14ac:dyDescent="0.25">
      <c r="B6" s="24"/>
      <c r="C6" s="25"/>
      <c r="D6" s="25" t="s">
        <v>1</v>
      </c>
      <c r="E6" s="25"/>
      <c r="F6" s="25"/>
      <c r="G6" s="25"/>
      <c r="H6" s="26"/>
      <c r="J6" s="24"/>
      <c r="K6" s="25"/>
      <c r="L6" s="25" t="s">
        <v>1</v>
      </c>
      <c r="M6" s="25"/>
      <c r="N6" s="25"/>
      <c r="O6" s="25"/>
      <c r="P6" s="26"/>
    </row>
    <row r="7" spans="2:16" x14ac:dyDescent="0.2">
      <c r="B7" s="27" t="s">
        <v>10</v>
      </c>
      <c r="C7" s="27" t="s">
        <v>11</v>
      </c>
      <c r="D7" s="27">
        <f>'[1]TOTALES AJ. DEF. 20'!K11*'[1]PART. AJSUTE DEF 2020'!$E$8</f>
        <v>74965.356871233627</v>
      </c>
      <c r="E7" s="27">
        <f>'[1]TOTALES AJ. DEF. 20'!K11*'[1]PART. AJSUTE DEF 2020'!$E$9</f>
        <v>773.40346391755725</v>
      </c>
      <c r="F7" s="27">
        <f>'[1]TOTALES AJ. DEF. 20'!K11*'[1]PART. AJSUTE DEF 2020'!$E$10</f>
        <v>1146.4194880405307</v>
      </c>
      <c r="G7" s="27">
        <f>'[1]TOTALES AJ. DEF. 20'!K11*'[1]PART. AJSUTE DEF 2020'!$E$11</f>
        <v>78297.168641133248</v>
      </c>
      <c r="H7" s="27">
        <f>SUM(D7:G7)</f>
        <v>155182.34846432495</v>
      </c>
      <c r="I7" s="4">
        <v>155182.35</v>
      </c>
      <c r="J7" s="27" t="s">
        <v>10</v>
      </c>
      <c r="K7" s="27" t="s">
        <v>11</v>
      </c>
      <c r="L7" s="27">
        <v>74965.36</v>
      </c>
      <c r="M7" s="27">
        <v>773.4</v>
      </c>
      <c r="N7" s="27">
        <v>1146.42</v>
      </c>
      <c r="O7" s="27">
        <v>78297.17</v>
      </c>
      <c r="P7" s="27">
        <f>SUM(L7:O7)</f>
        <v>155182.34999999998</v>
      </c>
    </row>
    <row r="8" spans="2:16" x14ac:dyDescent="0.2">
      <c r="B8" s="28" t="s">
        <v>12</v>
      </c>
      <c r="C8" s="28" t="s">
        <v>13</v>
      </c>
      <c r="D8" s="28">
        <f>'[1]TOTALES AJ. DEF. 20'!K12*'[1]PART. AJSUTE DEF 2020'!$E$8</f>
        <v>150860.47279399872</v>
      </c>
      <c r="E8" s="28">
        <f>'[1]TOTALES AJ. DEF. 20'!K12*'[1]PART. AJSUTE DEF 2020'!$E$9</f>
        <v>1556.3990768099843</v>
      </c>
      <c r="F8" s="28">
        <f>'[1]TOTALES AJ. DEF. 20'!K12*'[1]PART. AJSUTE DEF 2020'!$E$10</f>
        <v>2307.0574623304983</v>
      </c>
      <c r="G8" s="28">
        <f>'[1]TOTALES AJ. DEF. 20'!K12*'[1]PART. AJSUTE DEF 2020'!$E$11</f>
        <v>157565.4191831827</v>
      </c>
      <c r="H8" s="28">
        <f>SUM(D8:G8)</f>
        <v>312289.34851632192</v>
      </c>
      <c r="I8" s="4">
        <v>312289.34999999998</v>
      </c>
      <c r="J8" s="28" t="s">
        <v>12</v>
      </c>
      <c r="K8" s="28" t="s">
        <v>13</v>
      </c>
      <c r="L8" s="28">
        <v>150860.47</v>
      </c>
      <c r="M8" s="28">
        <v>1556.4</v>
      </c>
      <c r="N8" s="28">
        <v>2307.06</v>
      </c>
      <c r="O8" s="28">
        <v>157565.42000000001</v>
      </c>
      <c r="P8" s="28">
        <f>SUM(L8:O8)</f>
        <v>312289.34999999998</v>
      </c>
    </row>
    <row r="9" spans="2:16" x14ac:dyDescent="0.2">
      <c r="B9" s="28" t="s">
        <v>14</v>
      </c>
      <c r="C9" s="28" t="s">
        <v>15</v>
      </c>
      <c r="D9" s="28">
        <f>'[1]TOTALES AJ. DEF. 20'!K13*'[1]PART. AJSUTE DEF 2020'!$E$8</f>
        <v>118481.19220779376</v>
      </c>
      <c r="E9" s="28">
        <f>'[1]TOTALES AJ. DEF. 20'!K13*'[1]PART. AJSUTE DEF 2020'!$E$9</f>
        <v>1222.3481390208938</v>
      </c>
      <c r="F9" s="28">
        <f>'[1]TOTALES AJ. DEF. 20'!K13*'[1]PART. AJSUTE DEF 2020'!$E$10</f>
        <v>1811.8922310554919</v>
      </c>
      <c r="G9" s="28">
        <f>'[1]TOTALES AJ. DEF. 20'!K13*'[1]PART. AJSUTE DEF 2020'!$E$11</f>
        <v>123747.0516285357</v>
      </c>
      <c r="H9" s="28">
        <f t="shared" ref="H9:H65" si="0">SUM(D9:G9)</f>
        <v>245262.48420640585</v>
      </c>
      <c r="I9" s="4">
        <v>245262.47999999998</v>
      </c>
      <c r="J9" s="28" t="s">
        <v>14</v>
      </c>
      <c r="K9" s="28" t="s">
        <v>15</v>
      </c>
      <c r="L9" s="28">
        <v>118481.19</v>
      </c>
      <c r="M9" s="28">
        <v>1222.3499999999999</v>
      </c>
      <c r="N9" s="28">
        <v>1811.89</v>
      </c>
      <c r="O9" s="28">
        <v>123747.05</v>
      </c>
      <c r="P9" s="28">
        <f t="shared" ref="P9:P65" si="1">SUM(L9:O9)</f>
        <v>245262.48</v>
      </c>
    </row>
    <row r="10" spans="2:16" x14ac:dyDescent="0.2">
      <c r="B10" s="28" t="s">
        <v>16</v>
      </c>
      <c r="C10" s="28" t="s">
        <v>17</v>
      </c>
      <c r="D10" s="28">
        <f>'[1]TOTALES AJ. DEF. 20'!K14*'[1]PART. AJSUTE DEF 2020'!$E$8</f>
        <v>139528.0163623394</v>
      </c>
      <c r="E10" s="28">
        <f>'[1]TOTALES AJ. DEF. 20'!K14*'[1]PART. AJSUTE DEF 2020'!$E$9</f>
        <v>1439.484258756162</v>
      </c>
      <c r="F10" s="28">
        <f>'[1]TOTALES AJ. DEF. 20'!K14*'[1]PART. AJSUTE DEF 2020'!$E$10</f>
        <v>2133.7540933764876</v>
      </c>
      <c r="G10" s="28">
        <f>'[1]TOTALES AJ. DEF. 20'!K14*'[1]PART. AJSUTE DEF 2020'!$E$11</f>
        <v>145729.2952803509</v>
      </c>
      <c r="H10" s="28">
        <f t="shared" si="0"/>
        <v>288830.54999482294</v>
      </c>
      <c r="I10" s="4">
        <v>288830.55000000005</v>
      </c>
      <c r="J10" s="28" t="s">
        <v>16</v>
      </c>
      <c r="K10" s="28" t="s">
        <v>17</v>
      </c>
      <c r="L10" s="28">
        <v>139528.01999999999</v>
      </c>
      <c r="M10" s="28">
        <v>1439.48</v>
      </c>
      <c r="N10" s="28">
        <v>2133.75</v>
      </c>
      <c r="O10" s="28">
        <v>145729.29999999999</v>
      </c>
      <c r="P10" s="28">
        <f t="shared" si="1"/>
        <v>288830.55</v>
      </c>
    </row>
    <row r="11" spans="2:16" x14ac:dyDescent="0.2">
      <c r="B11" s="28" t="s">
        <v>18</v>
      </c>
      <c r="C11" s="28" t="s">
        <v>19</v>
      </c>
      <c r="D11" s="28">
        <f>'[1]TOTALES AJ. DEF. 20'!K15*'[1]PART. AJSUTE DEF 2020'!$E$8</f>
        <v>700269.54061538598</v>
      </c>
      <c r="E11" s="28">
        <f>'[1]TOTALES AJ. DEF. 20'!K15*'[1]PART. AJSUTE DEF 2020'!$E$9</f>
        <v>7224.548924887732</v>
      </c>
      <c r="F11" s="28">
        <f>'[1]TOTALES AJ. DEF. 20'!K15*'[1]PART. AJSUTE DEF 2020'!$E$10</f>
        <v>10708.981878411187</v>
      </c>
      <c r="G11" s="28">
        <f>'[1]TOTALES AJ. DEF. 20'!K15*'[1]PART. AJSUTE DEF 2020'!$E$11</f>
        <v>731392.80067712581</v>
      </c>
      <c r="H11" s="28">
        <f t="shared" si="0"/>
        <v>1449595.8720958107</v>
      </c>
      <c r="I11" s="4">
        <v>1449595.8699999999</v>
      </c>
      <c r="J11" s="28" t="s">
        <v>18</v>
      </c>
      <c r="K11" s="28" t="s">
        <v>19</v>
      </c>
      <c r="L11" s="28">
        <v>700269.54</v>
      </c>
      <c r="M11" s="28">
        <v>7224.55</v>
      </c>
      <c r="N11" s="28">
        <v>10708.98</v>
      </c>
      <c r="O11" s="28">
        <v>731392.8</v>
      </c>
      <c r="P11" s="28">
        <f t="shared" si="1"/>
        <v>1449595.87</v>
      </c>
    </row>
    <row r="12" spans="2:16" x14ac:dyDescent="0.2">
      <c r="B12" s="28" t="s">
        <v>20</v>
      </c>
      <c r="C12" s="28" t="s">
        <v>21</v>
      </c>
      <c r="D12" s="28">
        <f>'[1]TOTALES AJ. DEF. 20'!K16*'[1]PART. AJSUTE DEF 2020'!$E$8</f>
        <v>100562.59449978106</v>
      </c>
      <c r="E12" s="28">
        <f>'[1]TOTALES AJ. DEF. 20'!K16*'[1]PART. AJSUTE DEF 2020'!$E$9</f>
        <v>1037.4853421996056</v>
      </c>
      <c r="F12" s="28">
        <f>'[1]TOTALES AJ. DEF. 20'!K16*'[1]PART. AJSUTE DEF 2020'!$E$10</f>
        <v>1537.869262738152</v>
      </c>
      <c r="G12" s="28">
        <f>'[1]TOTALES AJ. DEF. 20'!K16*'[1]PART. AJSUTE DEF 2020'!$E$11</f>
        <v>105032.06746636123</v>
      </c>
      <c r="H12" s="28">
        <f t="shared" si="0"/>
        <v>208170.01657108005</v>
      </c>
      <c r="I12" s="4">
        <v>208170.02000000002</v>
      </c>
      <c r="J12" s="28" t="s">
        <v>20</v>
      </c>
      <c r="K12" s="28" t="s">
        <v>21</v>
      </c>
      <c r="L12" s="28">
        <v>100562.59</v>
      </c>
      <c r="M12" s="28">
        <v>1037.49</v>
      </c>
      <c r="N12" s="28">
        <v>1537.87</v>
      </c>
      <c r="O12" s="28">
        <v>105032.07</v>
      </c>
      <c r="P12" s="28">
        <f t="shared" si="1"/>
        <v>208170.02000000002</v>
      </c>
    </row>
    <row r="13" spans="2:16" x14ac:dyDescent="0.2">
      <c r="B13" s="28" t="s">
        <v>22</v>
      </c>
      <c r="C13" s="28" t="s">
        <v>23</v>
      </c>
      <c r="D13" s="28">
        <f>'[1]TOTALES AJ. DEF. 20'!K17*'[1]PART. AJSUTE DEF 2020'!$E$8</f>
        <v>140894.38182774663</v>
      </c>
      <c r="E13" s="28">
        <f>'[1]TOTALES AJ. DEF. 20'!K17*'[1]PART. AJSUTE DEF 2020'!$E$9</f>
        <v>1453.5807938495448</v>
      </c>
      <c r="F13" s="28">
        <f>'[1]TOTALES AJ. DEF. 20'!K17*'[1]PART. AJSUTE DEF 2020'!$E$10</f>
        <v>2154.6494517487426</v>
      </c>
      <c r="G13" s="28">
        <f>'[1]TOTALES AJ. DEF. 20'!K17*'[1]PART. AJSUTE DEF 2020'!$E$11</f>
        <v>147156.38843024644</v>
      </c>
      <c r="H13" s="28">
        <f t="shared" si="0"/>
        <v>291659.00050359138</v>
      </c>
      <c r="I13" s="4">
        <v>291659.00000000006</v>
      </c>
      <c r="J13" s="28" t="s">
        <v>22</v>
      </c>
      <c r="K13" s="28" t="s">
        <v>23</v>
      </c>
      <c r="L13" s="28">
        <v>140894.38</v>
      </c>
      <c r="M13" s="28">
        <v>1453.58</v>
      </c>
      <c r="N13" s="28">
        <v>2154.65</v>
      </c>
      <c r="O13" s="28">
        <v>147156.39000000001</v>
      </c>
      <c r="P13" s="28">
        <f t="shared" si="1"/>
        <v>291659</v>
      </c>
    </row>
    <row r="14" spans="2:16" x14ac:dyDescent="0.2">
      <c r="B14" s="28" t="s">
        <v>24</v>
      </c>
      <c r="C14" s="28" t="s">
        <v>25</v>
      </c>
      <c r="D14" s="28">
        <f>'[1]TOTALES AJ. DEF. 20'!K18*'[1]PART. AJSUTE DEF 2020'!$E$8</f>
        <v>232507.35905844011</v>
      </c>
      <c r="E14" s="28">
        <f>'[1]TOTALES AJ. DEF. 20'!K18*'[1]PART. AJSUTE DEF 2020'!$E$9</f>
        <v>2398.734620726173</v>
      </c>
      <c r="F14" s="28">
        <f>'[1]TOTALES AJ. DEF. 20'!K18*'[1]PART. AJSUTE DEF 2020'!$E$10</f>
        <v>3555.6552874854128</v>
      </c>
      <c r="G14" s="28">
        <f>'[1]TOTALES AJ. DEF. 20'!K18*'[1]PART. AJSUTE DEF 2020'!$E$11</f>
        <v>242841.07569544381</v>
      </c>
      <c r="H14" s="28">
        <f t="shared" si="0"/>
        <v>481302.82466209552</v>
      </c>
      <c r="I14" s="4">
        <v>481302.82</v>
      </c>
      <c r="J14" s="28" t="s">
        <v>24</v>
      </c>
      <c r="K14" s="28" t="s">
        <v>25</v>
      </c>
      <c r="L14" s="28">
        <v>232507.36</v>
      </c>
      <c r="M14" s="28">
        <v>2398.73</v>
      </c>
      <c r="N14" s="28">
        <v>3555.66</v>
      </c>
      <c r="O14" s="28">
        <v>242841.07</v>
      </c>
      <c r="P14" s="28">
        <f t="shared" si="1"/>
        <v>481302.82</v>
      </c>
    </row>
    <row r="15" spans="2:16" x14ac:dyDescent="0.2">
      <c r="B15" s="28" t="s">
        <v>26</v>
      </c>
      <c r="C15" s="28" t="s">
        <v>27</v>
      </c>
      <c r="D15" s="28">
        <f>'[1]TOTALES AJ. DEF. 20'!K19*'[1]PART. AJSUTE DEF 2020'!$E$8</f>
        <v>315128.08176332852</v>
      </c>
      <c r="E15" s="28">
        <f>'[1]TOTALES AJ. DEF. 20'!K19*'[1]PART. AJSUTE DEF 2020'!$E$9</f>
        <v>3251.1170517348169</v>
      </c>
      <c r="F15" s="28">
        <f>'[1]TOTALES AJ. DEF. 20'!K19*'[1]PART. AJSUTE DEF 2020'!$E$10</f>
        <v>4819.1456592790391</v>
      </c>
      <c r="G15" s="28">
        <f>'[1]TOTALES AJ. DEF. 20'!K19*'[1]PART. AJSUTE DEF 2020'!$E$11</f>
        <v>329133.85050326021</v>
      </c>
      <c r="H15" s="28">
        <f t="shared" si="0"/>
        <v>652332.19497760257</v>
      </c>
      <c r="I15" s="4">
        <v>652332.18999999994</v>
      </c>
      <c r="J15" s="28" t="s">
        <v>26</v>
      </c>
      <c r="K15" s="28" t="s">
        <v>27</v>
      </c>
      <c r="L15" s="28">
        <v>315128.08</v>
      </c>
      <c r="M15" s="28">
        <v>3251.12</v>
      </c>
      <c r="N15" s="28">
        <v>4819.1499999999996</v>
      </c>
      <c r="O15" s="28">
        <v>329133.84000000003</v>
      </c>
      <c r="P15" s="28">
        <f t="shared" si="1"/>
        <v>652332.19000000006</v>
      </c>
    </row>
    <row r="16" spans="2:16" x14ac:dyDescent="0.2">
      <c r="B16" s="28" t="s">
        <v>28</v>
      </c>
      <c r="C16" s="28" t="s">
        <v>29</v>
      </c>
      <c r="D16" s="28">
        <f>'[1]TOTALES AJ. DEF. 20'!K20*'[1]PART. AJSUTE DEF 2020'!$E$8</f>
        <v>202120.47842114879</v>
      </c>
      <c r="E16" s="28">
        <f>'[1]TOTALES AJ. DEF. 20'!K20*'[1]PART. AJSUTE DEF 2020'!$E$9</f>
        <v>2085.2388978564995</v>
      </c>
      <c r="F16" s="28">
        <f>'[1]TOTALES AJ. DEF. 20'!K20*'[1]PART. AJSUTE DEF 2020'!$E$10</f>
        <v>3090.9591451967894</v>
      </c>
      <c r="G16" s="28">
        <f>'[1]TOTALES AJ. DEF. 20'!K20*'[1]PART. AJSUTE DEF 2020'!$E$11</f>
        <v>211103.65968043442</v>
      </c>
      <c r="H16" s="28">
        <f t="shared" si="0"/>
        <v>418400.3361446365</v>
      </c>
      <c r="I16" s="4">
        <v>418400.33999999997</v>
      </c>
      <c r="J16" s="28" t="s">
        <v>28</v>
      </c>
      <c r="K16" s="28" t="s">
        <v>29</v>
      </c>
      <c r="L16" s="28">
        <v>202120.48</v>
      </c>
      <c r="M16" s="28">
        <v>2085.2399999999998</v>
      </c>
      <c r="N16" s="28">
        <v>3090.96</v>
      </c>
      <c r="O16" s="28">
        <v>211103.66</v>
      </c>
      <c r="P16" s="28">
        <f t="shared" si="1"/>
        <v>418400.33999999997</v>
      </c>
    </row>
    <row r="17" spans="2:16" x14ac:dyDescent="0.2">
      <c r="B17" s="28" t="s">
        <v>30</v>
      </c>
      <c r="C17" s="28" t="s">
        <v>31</v>
      </c>
      <c r="D17" s="28">
        <f>'[1]TOTALES AJ. DEF. 20'!K21*'[1]PART. AJSUTE DEF 2020'!$E$8</f>
        <v>142380.85100131031</v>
      </c>
      <c r="E17" s="28">
        <f>'[1]TOTALES AJ. DEF. 20'!K21*'[1]PART. AJSUTE DEF 2020'!$E$9</f>
        <v>1468.91641627332</v>
      </c>
      <c r="F17" s="28">
        <f>'[1]TOTALES AJ. DEF. 20'!K21*'[1]PART. AJSUTE DEF 2020'!$E$10</f>
        <v>2177.3815149319012</v>
      </c>
      <c r="G17" s="28">
        <f>'[1]TOTALES AJ. DEF. 20'!K21*'[1]PART. AJSUTE DEF 2020'!$E$11</f>
        <v>148708.9232599315</v>
      </c>
      <c r="H17" s="28">
        <f t="shared" si="0"/>
        <v>294736.07219244703</v>
      </c>
      <c r="I17" s="4">
        <v>294736.07</v>
      </c>
      <c r="J17" s="28" t="s">
        <v>30</v>
      </c>
      <c r="K17" s="28" t="s">
        <v>31</v>
      </c>
      <c r="L17" s="28">
        <v>142380.85</v>
      </c>
      <c r="M17" s="28">
        <v>1468.92</v>
      </c>
      <c r="N17" s="28">
        <v>2177.38</v>
      </c>
      <c r="O17" s="28">
        <v>148708.92000000001</v>
      </c>
      <c r="P17" s="28">
        <f t="shared" si="1"/>
        <v>294736.07000000007</v>
      </c>
    </row>
    <row r="18" spans="2:16" x14ac:dyDescent="0.2">
      <c r="B18" s="28" t="s">
        <v>32</v>
      </c>
      <c r="C18" s="28" t="s">
        <v>33</v>
      </c>
      <c r="D18" s="28">
        <f>'[1]TOTALES AJ. DEF. 20'!K22*'[1]PART. AJSUTE DEF 2020'!$E$8</f>
        <v>109839.52173410094</v>
      </c>
      <c r="E18" s="28">
        <f>'[1]TOTALES AJ. DEF. 20'!K22*'[1]PART. AJSUTE DEF 2020'!$E$9</f>
        <v>1133.1936527710891</v>
      </c>
      <c r="F18" s="28">
        <f>'[1]TOTALES AJ. DEF. 20'!K22*'[1]PART. AJSUTE DEF 2020'!$E$10</f>
        <v>1679.7381287641779</v>
      </c>
      <c r="G18" s="28">
        <f>'[1]TOTALES AJ. DEF. 20'!K22*'[1]PART. AJSUTE DEF 2020'!$E$11</f>
        <v>114721.30482148666</v>
      </c>
      <c r="H18" s="28">
        <f t="shared" si="0"/>
        <v>227373.75833712285</v>
      </c>
      <c r="I18" s="4">
        <v>227373.76</v>
      </c>
      <c r="J18" s="28" t="s">
        <v>32</v>
      </c>
      <c r="K18" s="28" t="s">
        <v>33</v>
      </c>
      <c r="L18" s="28">
        <v>109839.52</v>
      </c>
      <c r="M18" s="28">
        <v>1133.19</v>
      </c>
      <c r="N18" s="28">
        <v>1679.74</v>
      </c>
      <c r="O18" s="28">
        <v>114721.31</v>
      </c>
      <c r="P18" s="28">
        <f t="shared" si="1"/>
        <v>227373.76</v>
      </c>
    </row>
    <row r="19" spans="2:16" x14ac:dyDescent="0.2">
      <c r="B19" s="28" t="s">
        <v>34</v>
      </c>
      <c r="C19" s="28" t="s">
        <v>35</v>
      </c>
      <c r="D19" s="28">
        <f>'[1]TOTALES AJ. DEF. 20'!K23*'[1]PART. AJSUTE DEF 2020'!$E$8</f>
        <v>139199.14995650089</v>
      </c>
      <c r="E19" s="28">
        <f>'[1]TOTALES AJ. DEF. 20'!K23*'[1]PART. AJSUTE DEF 2020'!$E$9</f>
        <v>1436.0914060031432</v>
      </c>
      <c r="F19" s="28">
        <f>'[1]TOTALES AJ. DEF. 20'!K23*'[1]PART. AJSUTE DEF 2020'!$E$10</f>
        <v>2128.7248522396421</v>
      </c>
      <c r="G19" s="28">
        <f>'[1]TOTALES AJ. DEF. 20'!K23*'[1]PART. AJSUTE DEF 2020'!$E$11</f>
        <v>145385.81251026859</v>
      </c>
      <c r="H19" s="28">
        <f t="shared" si="0"/>
        <v>288149.77872501226</v>
      </c>
      <c r="I19" s="4">
        <v>288149.78000000003</v>
      </c>
      <c r="J19" s="28" t="s">
        <v>34</v>
      </c>
      <c r="K19" s="28" t="s">
        <v>35</v>
      </c>
      <c r="L19" s="28">
        <v>139199.15</v>
      </c>
      <c r="M19" s="28">
        <v>1436.09</v>
      </c>
      <c r="N19" s="28">
        <v>2128.7199999999998</v>
      </c>
      <c r="O19" s="28">
        <v>145385.82</v>
      </c>
      <c r="P19" s="28">
        <f t="shared" si="1"/>
        <v>288149.78000000003</v>
      </c>
    </row>
    <row r="20" spans="2:16" x14ac:dyDescent="0.2">
      <c r="B20" s="28" t="s">
        <v>36</v>
      </c>
      <c r="C20" s="28" t="s">
        <v>37</v>
      </c>
      <c r="D20" s="28">
        <f>'[1]TOTALES AJ. DEF. 20'!K24*'[1]PART. AJSUTE DEF 2020'!$E$8</f>
        <v>74357.7476267069</v>
      </c>
      <c r="E20" s="28">
        <f>'[1]TOTALES AJ. DEF. 20'!K24*'[1]PART. AJSUTE DEF 2020'!$E$9</f>
        <v>767.13487381089669</v>
      </c>
      <c r="F20" s="28">
        <f>'[1]TOTALES AJ. DEF. 20'!K24*'[1]PART. AJSUTE DEF 2020'!$E$10</f>
        <v>1137.1275282859003</v>
      </c>
      <c r="G20" s="28">
        <f>'[1]TOTALES AJ. DEF. 20'!K24*'[1]PART. AJSUTE DEF 2020'!$E$11</f>
        <v>77662.554394337392</v>
      </c>
      <c r="H20" s="28">
        <f t="shared" si="0"/>
        <v>153924.56442314107</v>
      </c>
      <c r="I20" s="4">
        <v>153924.56</v>
      </c>
      <c r="J20" s="28" t="s">
        <v>36</v>
      </c>
      <c r="K20" s="28" t="s">
        <v>37</v>
      </c>
      <c r="L20" s="28">
        <v>74357.75</v>
      </c>
      <c r="M20" s="28">
        <v>767.13</v>
      </c>
      <c r="N20" s="28">
        <v>1137.1300000000001</v>
      </c>
      <c r="O20" s="28">
        <v>77662.55</v>
      </c>
      <c r="P20" s="28">
        <f t="shared" si="1"/>
        <v>153924.56</v>
      </c>
    </row>
    <row r="21" spans="2:16" x14ac:dyDescent="0.2">
      <c r="B21" s="28" t="s">
        <v>38</v>
      </c>
      <c r="C21" s="28" t="s">
        <v>39</v>
      </c>
      <c r="D21" s="28">
        <f>'[1]TOTALES AJ. DEF. 20'!K25*'[1]PART. AJSUTE DEF 2020'!$E$8</f>
        <v>88003.543985837459</v>
      </c>
      <c r="E21" s="28">
        <f>'[1]TOTALES AJ. DEF. 20'!K25*'[1]PART. AJSUTE DEF 2020'!$E$9</f>
        <v>907.91598408017796</v>
      </c>
      <c r="F21" s="28">
        <f>'[1]TOTALES AJ. DEF. 20'!K25*'[1]PART. AJSUTE DEF 2020'!$E$10</f>
        <v>1345.8080112296529</v>
      </c>
      <c r="G21" s="28">
        <f>'[1]TOTALES AJ. DEF. 20'!K25*'[1]PART. AJSUTE DEF 2020'!$E$11</f>
        <v>91914.833892034207</v>
      </c>
      <c r="H21" s="28">
        <f t="shared" si="0"/>
        <v>182172.1018731815</v>
      </c>
      <c r="I21" s="4">
        <v>182172.09999999998</v>
      </c>
      <c r="J21" s="28" t="s">
        <v>38</v>
      </c>
      <c r="K21" s="28" t="s">
        <v>39</v>
      </c>
      <c r="L21" s="28">
        <v>88003.54</v>
      </c>
      <c r="M21" s="28">
        <v>907.92</v>
      </c>
      <c r="N21" s="28">
        <v>1345.81</v>
      </c>
      <c r="O21" s="28">
        <v>91914.83</v>
      </c>
      <c r="P21" s="28">
        <f t="shared" si="1"/>
        <v>182172.09999999998</v>
      </c>
    </row>
    <row r="22" spans="2:16" x14ac:dyDescent="0.2">
      <c r="B22" s="28" t="s">
        <v>40</v>
      </c>
      <c r="C22" s="28" t="s">
        <v>41</v>
      </c>
      <c r="D22" s="28">
        <f>'[1]TOTALES AJ. DEF. 20'!K26*'[1]PART. AJSUTE DEF 2020'!$E$8</f>
        <v>427286.63494513504</v>
      </c>
      <c r="E22" s="28">
        <f>'[1]TOTALES AJ. DEF. 20'!K26*'[1]PART. AJSUTE DEF 2020'!$E$9</f>
        <v>4408.2357150633825</v>
      </c>
      <c r="F22" s="28">
        <f>'[1]TOTALES AJ. DEF. 20'!K26*'[1]PART. AJSUTE DEF 2020'!$E$10</f>
        <v>6534.3479404995987</v>
      </c>
      <c r="G22" s="28">
        <f>'[1]TOTALES AJ. DEF. 20'!K26*'[1]PART. AJSUTE DEF 2020'!$E$11</f>
        <v>446277.25539767765</v>
      </c>
      <c r="H22" s="28">
        <f t="shared" si="0"/>
        <v>884506.4739983757</v>
      </c>
      <c r="I22" s="4">
        <v>884506.47</v>
      </c>
      <c r="J22" s="28" t="s">
        <v>40</v>
      </c>
      <c r="K22" s="28" t="s">
        <v>41</v>
      </c>
      <c r="L22" s="28">
        <v>427286.63</v>
      </c>
      <c r="M22" s="28">
        <v>4408.24</v>
      </c>
      <c r="N22" s="28">
        <v>6534.35</v>
      </c>
      <c r="O22" s="28">
        <v>446277.25</v>
      </c>
      <c r="P22" s="28">
        <f t="shared" si="1"/>
        <v>884506.47</v>
      </c>
    </row>
    <row r="23" spans="2:16" x14ac:dyDescent="0.2">
      <c r="B23" s="28" t="s">
        <v>42</v>
      </c>
      <c r="C23" s="28" t="s">
        <v>43</v>
      </c>
      <c r="D23" s="28">
        <f>'[1]TOTALES AJ. DEF. 20'!K27*'[1]PART. AJSUTE DEF 2020'!$E$8</f>
        <v>135327.21174178543</v>
      </c>
      <c r="E23" s="28">
        <f>'[1]TOTALES AJ. DEF. 20'!K27*'[1]PART. AJSUTE DEF 2020'!$E$9</f>
        <v>1396.1453488866618</v>
      </c>
      <c r="F23" s="28">
        <f>'[1]TOTALES AJ. DEF. 20'!K27*'[1]PART. AJSUTE DEF 2020'!$E$10</f>
        <v>2069.5126292729292</v>
      </c>
      <c r="G23" s="28">
        <f>'[1]TOTALES AJ. DEF. 20'!K27*'[1]PART. AJSUTE DEF 2020'!$E$11</f>
        <v>141341.78721620695</v>
      </c>
      <c r="H23" s="28">
        <f t="shared" si="0"/>
        <v>280134.65693615202</v>
      </c>
      <c r="I23" s="4">
        <v>280134.66000000003</v>
      </c>
      <c r="J23" s="28" t="s">
        <v>42</v>
      </c>
      <c r="K23" s="28" t="s">
        <v>43</v>
      </c>
      <c r="L23" s="28">
        <v>135327.21</v>
      </c>
      <c r="M23" s="28">
        <v>1396.15</v>
      </c>
      <c r="N23" s="28">
        <v>2069.5100000000002</v>
      </c>
      <c r="O23" s="28">
        <v>141341.79</v>
      </c>
      <c r="P23" s="28">
        <f t="shared" si="1"/>
        <v>280134.66000000003</v>
      </c>
    </row>
    <row r="24" spans="2:16" x14ac:dyDescent="0.2">
      <c r="B24" s="28" t="s">
        <v>44</v>
      </c>
      <c r="C24" s="28" t="s">
        <v>45</v>
      </c>
      <c r="D24" s="28">
        <f>'[1]TOTALES AJ. DEF. 20'!K28*'[1]PART. AJSUTE DEF 2020'!$E$8</f>
        <v>161599.83725795848</v>
      </c>
      <c r="E24" s="28">
        <f>'[1]TOTALES AJ. DEF. 20'!K28*'[1]PART. AJSUTE DEF 2020'!$E$9</f>
        <v>1667.1950767672233</v>
      </c>
      <c r="F24" s="28">
        <f>'[1]TOTALES AJ. DEF. 20'!K28*'[1]PART. AJSUTE DEF 2020'!$E$10</f>
        <v>2471.2908792646854</v>
      </c>
      <c r="G24" s="28">
        <f>'[1]TOTALES AJ. DEF. 20'!K28*'[1]PART. AJSUTE DEF 2020'!$E$11</f>
        <v>168782.09133186043</v>
      </c>
      <c r="H24" s="28">
        <f t="shared" si="0"/>
        <v>334520.41454585083</v>
      </c>
      <c r="I24" s="4">
        <v>334520.41000000003</v>
      </c>
      <c r="J24" s="28" t="s">
        <v>44</v>
      </c>
      <c r="K24" s="28" t="s">
        <v>45</v>
      </c>
      <c r="L24" s="28">
        <v>161599.84</v>
      </c>
      <c r="M24" s="28">
        <v>1667.2</v>
      </c>
      <c r="N24" s="28">
        <v>2471.29</v>
      </c>
      <c r="O24" s="28">
        <v>168782.07999999999</v>
      </c>
      <c r="P24" s="28">
        <f t="shared" si="1"/>
        <v>334520.41000000003</v>
      </c>
    </row>
    <row r="25" spans="2:16" x14ac:dyDescent="0.2">
      <c r="B25" s="28" t="s">
        <v>46</v>
      </c>
      <c r="C25" s="28" t="s">
        <v>47</v>
      </c>
      <c r="D25" s="28">
        <f>'[1]TOTALES AJ. DEF. 20'!K29*'[1]PART. AJSUTE DEF 2020'!$E$8</f>
        <v>210027.30648778981</v>
      </c>
      <c r="E25" s="28">
        <f>'[1]TOTALES AJ. DEF. 20'!K29*'[1]PART. AJSUTE DEF 2020'!$E$9</f>
        <v>2166.8121534316665</v>
      </c>
      <c r="F25" s="28">
        <f>'[1]TOTALES AJ. DEF. 20'!K29*'[1]PART. AJSUTE DEF 2020'!$E$10</f>
        <v>3211.8755546224538</v>
      </c>
      <c r="G25" s="28">
        <f>'[1]TOTALES AJ. DEF. 20'!K29*'[1]PART. AJSUTE DEF 2020'!$E$11</f>
        <v>219361.90424016651</v>
      </c>
      <c r="H25" s="28">
        <f t="shared" si="0"/>
        <v>434767.89843601047</v>
      </c>
      <c r="I25" s="4">
        <v>434767.9</v>
      </c>
      <c r="J25" s="28" t="s">
        <v>46</v>
      </c>
      <c r="K25" s="28" t="s">
        <v>47</v>
      </c>
      <c r="L25" s="28">
        <v>210027.31</v>
      </c>
      <c r="M25" s="28">
        <v>2166.81</v>
      </c>
      <c r="N25" s="28">
        <v>3211.88</v>
      </c>
      <c r="O25" s="28">
        <v>219361.9</v>
      </c>
      <c r="P25" s="28">
        <f t="shared" si="1"/>
        <v>434767.9</v>
      </c>
    </row>
    <row r="26" spans="2:16" x14ac:dyDescent="0.2">
      <c r="B26" s="28" t="s">
        <v>48</v>
      </c>
      <c r="C26" s="28" t="s">
        <v>49</v>
      </c>
      <c r="D26" s="28">
        <f>'[1]TOTALES AJ. DEF. 20'!K30*'[1]PART. AJSUTE DEF 2020'!$E$8</f>
        <v>139528.78781691604</v>
      </c>
      <c r="E26" s="28">
        <f>'[1]TOTALES AJ. DEF. 20'!K30*'[1]PART. AJSUTE DEF 2020'!$E$9</f>
        <v>1439.4922177076928</v>
      </c>
      <c r="F26" s="28">
        <f>'[1]TOTALES AJ. DEF. 20'!K30*'[1]PART. AJSUTE DEF 2020'!$E$10</f>
        <v>2133.7658909667039</v>
      </c>
      <c r="G26" s="28">
        <f>'[1]TOTALES AJ. DEF. 20'!K30*'[1]PART. AJSUTE DEF 2020'!$E$11</f>
        <v>145730.10102198418</v>
      </c>
      <c r="H26" s="28">
        <f t="shared" si="0"/>
        <v>288832.14694757457</v>
      </c>
      <c r="I26" s="4">
        <v>288832.14999999997</v>
      </c>
      <c r="J26" s="28" t="s">
        <v>48</v>
      </c>
      <c r="K26" s="28" t="s">
        <v>49</v>
      </c>
      <c r="L26" s="28">
        <v>139528.79</v>
      </c>
      <c r="M26" s="28">
        <v>1439.49</v>
      </c>
      <c r="N26" s="28">
        <v>2133.77</v>
      </c>
      <c r="O26" s="28">
        <v>145730.1</v>
      </c>
      <c r="P26" s="28">
        <f t="shared" si="1"/>
        <v>288832.15000000002</v>
      </c>
    </row>
    <row r="27" spans="2:16" x14ac:dyDescent="0.2">
      <c r="B27" s="28" t="s">
        <v>50</v>
      </c>
      <c r="C27" s="28" t="s">
        <v>51</v>
      </c>
      <c r="D27" s="28">
        <f>'[1]TOTALES AJ. DEF. 20'!K31*'[1]PART. AJSUTE DEF 2020'!$E$8</f>
        <v>105408.68256751006</v>
      </c>
      <c r="E27" s="28">
        <f>'[1]TOTALES AJ. DEF. 20'!K31*'[1]PART. AJSUTE DEF 2020'!$E$9</f>
        <v>1087.4815198269457</v>
      </c>
      <c r="F27" s="28">
        <f>'[1]TOTALES AJ. DEF. 20'!K31*'[1]PART. AJSUTE DEF 2020'!$E$10</f>
        <v>1611.9788252544488</v>
      </c>
      <c r="G27" s="28">
        <f>'[1]TOTALES AJ. DEF. 20'!K31*'[1]PART. AJSUTE DEF 2020'!$E$11</f>
        <v>110093.53839806783</v>
      </c>
      <c r="H27" s="28">
        <f t="shared" si="0"/>
        <v>218201.68131065927</v>
      </c>
      <c r="I27" s="4">
        <v>218201.68</v>
      </c>
      <c r="J27" s="28" t="s">
        <v>50</v>
      </c>
      <c r="K27" s="28" t="s">
        <v>51</v>
      </c>
      <c r="L27" s="28">
        <v>105408.68</v>
      </c>
      <c r="M27" s="28">
        <v>1087.48</v>
      </c>
      <c r="N27" s="28">
        <v>1611.98</v>
      </c>
      <c r="O27" s="28">
        <v>110093.54</v>
      </c>
      <c r="P27" s="28">
        <f t="shared" si="1"/>
        <v>218201.68</v>
      </c>
    </row>
    <row r="28" spans="2:16" x14ac:dyDescent="0.2">
      <c r="B28" s="28" t="s">
        <v>52</v>
      </c>
      <c r="C28" s="28" t="s">
        <v>53</v>
      </c>
      <c r="D28" s="28">
        <f>'[1]TOTALES AJ. DEF. 20'!K32*'[1]PART. AJSUTE DEF 2020'!$E$8</f>
        <v>112252.1406834214</v>
      </c>
      <c r="E28" s="28">
        <f>'[1]TOTALES AJ. DEF. 20'!K32*'[1]PART. AJSUTE DEF 2020'!$E$9</f>
        <v>1158.0841879515276</v>
      </c>
      <c r="F28" s="28">
        <f>'[1]TOTALES AJ. DEF. 20'!K32*'[1]PART. AJSUTE DEF 2020'!$E$10</f>
        <v>1716.6334827804033</v>
      </c>
      <c r="G28" s="28">
        <f>'[1]TOTALES AJ. DEF. 20'!K32*'[1]PART. AJSUTE DEF 2020'!$E$11</f>
        <v>117241.15186318365</v>
      </c>
      <c r="H28" s="28">
        <f t="shared" si="0"/>
        <v>232368.010217337</v>
      </c>
      <c r="I28" s="4">
        <v>232368.01</v>
      </c>
      <c r="J28" s="28" t="s">
        <v>52</v>
      </c>
      <c r="K28" s="28" t="s">
        <v>53</v>
      </c>
      <c r="L28" s="28">
        <v>112252.14</v>
      </c>
      <c r="M28" s="28">
        <v>1158.08</v>
      </c>
      <c r="N28" s="28">
        <v>1716.63</v>
      </c>
      <c r="O28" s="28">
        <v>117241.16</v>
      </c>
      <c r="P28" s="28">
        <f t="shared" si="1"/>
        <v>232368.01</v>
      </c>
    </row>
    <row r="29" spans="2:16" x14ac:dyDescent="0.2">
      <c r="B29" s="28" t="s">
        <v>54</v>
      </c>
      <c r="C29" s="28" t="s">
        <v>55</v>
      </c>
      <c r="D29" s="28">
        <f>'[1]TOTALES AJ. DEF. 20'!K33*'[1]PART. AJSUTE DEF 2020'!$E$8</f>
        <v>144057.15820041075</v>
      </c>
      <c r="E29" s="28">
        <f>'[1]TOTALES AJ. DEF. 20'!K33*'[1]PART. AJSUTE DEF 2020'!$E$9</f>
        <v>1486.2105618424678</v>
      </c>
      <c r="F29" s="28">
        <f>'[1]TOTALES AJ. DEF. 20'!K33*'[1]PART. AJSUTE DEF 2020'!$E$10</f>
        <v>2203.0167059214182</v>
      </c>
      <c r="G29" s="28">
        <f>'[1]TOTALES AJ. DEF. 20'!K33*'[1]PART. AJSUTE DEF 2020'!$E$11</f>
        <v>150459.73340664711</v>
      </c>
      <c r="H29" s="28">
        <f t="shared" si="0"/>
        <v>298206.1188748217</v>
      </c>
      <c r="I29" s="4">
        <v>298206.12</v>
      </c>
      <c r="J29" s="28" t="s">
        <v>54</v>
      </c>
      <c r="K29" s="28" t="s">
        <v>55</v>
      </c>
      <c r="L29" s="28">
        <v>144057.16</v>
      </c>
      <c r="M29" s="28">
        <v>1486.21</v>
      </c>
      <c r="N29" s="28">
        <v>2203.02</v>
      </c>
      <c r="O29" s="28">
        <v>150459.73000000001</v>
      </c>
      <c r="P29" s="28">
        <f t="shared" si="1"/>
        <v>298206.12</v>
      </c>
    </row>
    <row r="30" spans="2:16" x14ac:dyDescent="0.2">
      <c r="B30" s="28" t="s">
        <v>56</v>
      </c>
      <c r="C30" s="28" t="s">
        <v>57</v>
      </c>
      <c r="D30" s="28">
        <f>'[1]TOTALES AJ. DEF. 20'!K34*'[1]PART. AJSUTE DEF 2020'!$E$8</f>
        <v>115583.65925706082</v>
      </c>
      <c r="E30" s="28">
        <f>'[1]TOTALES AJ. DEF. 20'!K34*'[1]PART. AJSUTE DEF 2020'!$E$9</f>
        <v>1192.4548374421211</v>
      </c>
      <c r="F30" s="28">
        <f>'[1]TOTALES AJ. DEF. 20'!K34*'[1]PART. AJSUTE DEF 2020'!$E$10</f>
        <v>1767.5812535507016</v>
      </c>
      <c r="G30" s="28">
        <f>'[1]TOTALES AJ. DEF. 20'!K34*'[1]PART. AJSUTE DEF 2020'!$E$11</f>
        <v>120720.73873474845</v>
      </c>
      <c r="H30" s="28">
        <f t="shared" si="0"/>
        <v>239264.43408280209</v>
      </c>
      <c r="I30" s="4">
        <v>239264.43</v>
      </c>
      <c r="J30" s="28" t="s">
        <v>56</v>
      </c>
      <c r="K30" s="28" t="s">
        <v>57</v>
      </c>
      <c r="L30" s="28">
        <v>115583.66</v>
      </c>
      <c r="M30" s="28">
        <v>1192.45</v>
      </c>
      <c r="N30" s="28">
        <v>1767.58</v>
      </c>
      <c r="O30" s="28">
        <v>120720.74</v>
      </c>
      <c r="P30" s="28">
        <f t="shared" si="1"/>
        <v>239264.43</v>
      </c>
    </row>
    <row r="31" spans="2:16" x14ac:dyDescent="0.2">
      <c r="B31" s="28" t="s">
        <v>58</v>
      </c>
      <c r="C31" s="28" t="s">
        <v>59</v>
      </c>
      <c r="D31" s="28">
        <f>'[1]TOTALES AJ. DEF. 20'!K35*'[1]PART. AJSUTE DEF 2020'!$E$8</f>
        <v>154147.44730787948</v>
      </c>
      <c r="E31" s="28">
        <f>'[1]TOTALES AJ. DEF. 20'!K35*'[1]PART. AJSUTE DEF 2020'!$E$9</f>
        <v>1590.3101736278211</v>
      </c>
      <c r="F31" s="28">
        <f>'[1]TOTALES AJ. DEF. 20'!K35*'[1]PART. AJSUTE DEF 2020'!$E$10</f>
        <v>2357.3240360743957</v>
      </c>
      <c r="G31" s="28">
        <f>'[1]TOTALES AJ. DEF. 20'!K35*'[1]PART. AJSUTE DEF 2020'!$E$11</f>
        <v>160998.48224822609</v>
      </c>
      <c r="H31" s="28">
        <f t="shared" si="0"/>
        <v>319093.56376580778</v>
      </c>
      <c r="I31" s="4">
        <v>319093.56000000006</v>
      </c>
      <c r="J31" s="28" t="s">
        <v>58</v>
      </c>
      <c r="K31" s="28" t="s">
        <v>59</v>
      </c>
      <c r="L31" s="28">
        <v>154147.45000000001</v>
      </c>
      <c r="M31" s="28">
        <v>1590.31</v>
      </c>
      <c r="N31" s="28">
        <v>2357.3200000000002</v>
      </c>
      <c r="O31" s="28">
        <v>160998.48000000001</v>
      </c>
      <c r="P31" s="28">
        <f t="shared" si="1"/>
        <v>319093.56000000006</v>
      </c>
    </row>
    <row r="32" spans="2:16" x14ac:dyDescent="0.2">
      <c r="B32" s="28" t="s">
        <v>60</v>
      </c>
      <c r="C32" s="28" t="s">
        <v>61</v>
      </c>
      <c r="D32" s="28">
        <f>'[1]TOTALES AJ. DEF. 20'!K36*'[1]PART. AJSUTE DEF 2020'!$E$8</f>
        <v>147551.80810710086</v>
      </c>
      <c r="E32" s="28">
        <f>'[1]TOTALES AJ. DEF. 20'!K36*'[1]PART. AJSUTE DEF 2020'!$E$9</f>
        <v>1522.2642065633991</v>
      </c>
      <c r="F32" s="28">
        <f>'[1]TOTALES AJ. DEF. 20'!K36*'[1]PART. AJSUTE DEF 2020'!$E$10</f>
        <v>2256.4591882108061</v>
      </c>
      <c r="G32" s="28">
        <f>'[1]TOTALES AJ. DEF. 20'!K36*'[1]PART. AJSUTE DEF 2020'!$E$11</f>
        <v>154109.70193218655</v>
      </c>
      <c r="H32" s="28">
        <f t="shared" si="0"/>
        <v>305440.23343406164</v>
      </c>
      <c r="I32" s="4">
        <v>305440.23000000004</v>
      </c>
      <c r="J32" s="28" t="s">
        <v>60</v>
      </c>
      <c r="K32" s="28" t="s">
        <v>61</v>
      </c>
      <c r="L32" s="28">
        <v>147551.81</v>
      </c>
      <c r="M32" s="28">
        <v>1522.26</v>
      </c>
      <c r="N32" s="28">
        <v>2256.46</v>
      </c>
      <c r="O32" s="28">
        <v>154109.70000000001</v>
      </c>
      <c r="P32" s="28">
        <f t="shared" si="1"/>
        <v>305440.23</v>
      </c>
    </row>
    <row r="33" spans="2:16" x14ac:dyDescent="0.2">
      <c r="B33" s="28" t="s">
        <v>62</v>
      </c>
      <c r="C33" s="28" t="s">
        <v>63</v>
      </c>
      <c r="D33" s="28">
        <f>'[1]TOTALES AJ. DEF. 20'!K37*'[1]PART. AJSUTE DEF 2020'!$E$8</f>
        <v>172071.34150931897</v>
      </c>
      <c r="E33" s="28">
        <f>'[1]TOTALES AJ. DEF. 20'!K37*'[1]PART. AJSUTE DEF 2020'!$E$9</f>
        <v>1775.2276133739733</v>
      </c>
      <c r="F33" s="28">
        <f>'[1]TOTALES AJ. DEF. 20'!K37*'[1]PART. AJSUTE DEF 2020'!$E$10</f>
        <v>2631.4280018489108</v>
      </c>
      <c r="G33" s="28">
        <f>'[1]TOTALES AJ. DEF. 20'!K37*'[1]PART. AJSUTE DEF 2020'!$E$11</f>
        <v>179718.99830481622</v>
      </c>
      <c r="H33" s="28">
        <f t="shared" si="0"/>
        <v>356196.9954293581</v>
      </c>
      <c r="I33" s="4">
        <v>356197</v>
      </c>
      <c r="J33" s="28" t="s">
        <v>62</v>
      </c>
      <c r="K33" s="28" t="s">
        <v>63</v>
      </c>
      <c r="L33" s="28">
        <v>172071.34</v>
      </c>
      <c r="M33" s="28">
        <v>1775.23</v>
      </c>
      <c r="N33" s="28">
        <v>2631.43</v>
      </c>
      <c r="O33" s="28">
        <v>179719</v>
      </c>
      <c r="P33" s="28">
        <f t="shared" si="1"/>
        <v>356197</v>
      </c>
    </row>
    <row r="34" spans="2:16" x14ac:dyDescent="0.2">
      <c r="B34" s="28" t="s">
        <v>64</v>
      </c>
      <c r="C34" s="28" t="s">
        <v>65</v>
      </c>
      <c r="D34" s="28">
        <f>'[1]TOTALES AJ. DEF. 20'!K38*'[1]PART. AJSUTE DEF 2020'!$E$8</f>
        <v>97687.517535759936</v>
      </c>
      <c r="E34" s="28">
        <f>'[1]TOTALES AJ. DEF. 20'!K38*'[1]PART. AJSUTE DEF 2020'!$E$9</f>
        <v>1007.8237148051956</v>
      </c>
      <c r="F34" s="28">
        <f>'[1]TOTALES AJ. DEF. 20'!K38*'[1]PART. AJSUTE DEF 2020'!$E$10</f>
        <v>1493.9016969353004</v>
      </c>
      <c r="G34" s="28">
        <f>'[1]TOTALES AJ. DEF. 20'!K38*'[1]PART. AJSUTE DEF 2020'!$E$11</f>
        <v>102029.20860857087</v>
      </c>
      <c r="H34" s="28">
        <f t="shared" si="0"/>
        <v>202218.45155607129</v>
      </c>
      <c r="I34" s="4">
        <v>202218.45</v>
      </c>
      <c r="J34" s="28" t="s">
        <v>64</v>
      </c>
      <c r="K34" s="28" t="s">
        <v>65</v>
      </c>
      <c r="L34" s="28">
        <v>97687.52</v>
      </c>
      <c r="M34" s="28">
        <v>1007.82</v>
      </c>
      <c r="N34" s="28">
        <v>1493.9</v>
      </c>
      <c r="O34" s="28">
        <v>102029.21</v>
      </c>
      <c r="P34" s="28">
        <f t="shared" si="1"/>
        <v>202218.45</v>
      </c>
    </row>
    <row r="35" spans="2:16" x14ac:dyDescent="0.2">
      <c r="B35" s="28" t="s">
        <v>66</v>
      </c>
      <c r="C35" s="28" t="s">
        <v>67</v>
      </c>
      <c r="D35" s="28">
        <f>'[1]TOTALES AJ. DEF. 20'!K39*'[1]PART. AJSUTE DEF 2020'!$E$8</f>
        <v>97755.627944468972</v>
      </c>
      <c r="E35" s="28">
        <f>'[1]TOTALES AJ. DEF. 20'!K39*'[1]PART. AJSUTE DEF 2020'!$E$9</f>
        <v>1008.5263970603455</v>
      </c>
      <c r="F35" s="28">
        <f>'[1]TOTALES AJ. DEF. 20'!K39*'[1]PART. AJSUTE DEF 2020'!$E$10</f>
        <v>1494.9432860524785</v>
      </c>
      <c r="G35" s="28">
        <f>'[1]TOTALES AJ. DEF. 20'!K39*'[1]PART. AJSUTE DEF 2020'!$E$11</f>
        <v>102100.3461630291</v>
      </c>
      <c r="H35" s="28">
        <f t="shared" si="0"/>
        <v>202359.44379061088</v>
      </c>
      <c r="I35" s="4">
        <v>202359.44</v>
      </c>
      <c r="J35" s="28" t="s">
        <v>66</v>
      </c>
      <c r="K35" s="28" t="s">
        <v>67</v>
      </c>
      <c r="L35" s="28">
        <v>97755.63</v>
      </c>
      <c r="M35" s="28">
        <v>1008.53</v>
      </c>
      <c r="N35" s="28">
        <v>1494.94</v>
      </c>
      <c r="O35" s="28">
        <v>102100.34</v>
      </c>
      <c r="P35" s="28">
        <f t="shared" si="1"/>
        <v>202359.44</v>
      </c>
    </row>
    <row r="36" spans="2:16" x14ac:dyDescent="0.2">
      <c r="B36" s="28" t="s">
        <v>68</v>
      </c>
      <c r="C36" s="28" t="s">
        <v>69</v>
      </c>
      <c r="D36" s="28">
        <f>'[1]TOTALES AJ. DEF. 20'!K40*'[1]PART. AJSUTE DEF 2020'!$E$8</f>
        <v>120065.91389815834</v>
      </c>
      <c r="E36" s="28">
        <f>'[1]TOTALES AJ. DEF. 20'!K40*'[1]PART. AJSUTE DEF 2020'!$E$9</f>
        <v>1238.6974141504511</v>
      </c>
      <c r="F36" s="28">
        <f>'[1]TOTALES AJ. DEF. 20'!K40*'[1]PART. AJSUTE DEF 2020'!$E$10</f>
        <v>1836.1268362755418</v>
      </c>
      <c r="G36" s="28">
        <f>'[1]TOTALES AJ. DEF. 20'!K40*'[1]PART. AJSUTE DEF 2020'!$E$11</f>
        <v>125402.20577730959</v>
      </c>
      <c r="H36" s="28">
        <f t="shared" si="0"/>
        <v>248542.94392589392</v>
      </c>
      <c r="I36" s="4">
        <v>248542.93999999997</v>
      </c>
      <c r="J36" s="28" t="s">
        <v>68</v>
      </c>
      <c r="K36" s="28" t="s">
        <v>69</v>
      </c>
      <c r="L36" s="28">
        <v>120065.91</v>
      </c>
      <c r="M36" s="28">
        <v>1238.7</v>
      </c>
      <c r="N36" s="28">
        <v>1836.13</v>
      </c>
      <c r="O36" s="28">
        <v>125402.2</v>
      </c>
      <c r="P36" s="28">
        <f t="shared" si="1"/>
        <v>248542.94</v>
      </c>
    </row>
    <row r="37" spans="2:16" x14ac:dyDescent="0.2">
      <c r="B37" s="28" t="s">
        <v>70</v>
      </c>
      <c r="C37" s="28" t="s">
        <v>71</v>
      </c>
      <c r="D37" s="28">
        <f>'[1]TOTALES AJ. DEF. 20'!K41*'[1]PART. AJSUTE DEF 2020'!$E$8</f>
        <v>86482.142072996096</v>
      </c>
      <c r="E37" s="28">
        <f>'[1]TOTALES AJ. DEF. 20'!K41*'[1]PART. AJSUTE DEF 2020'!$E$9</f>
        <v>892.21996716634635</v>
      </c>
      <c r="F37" s="28">
        <f>'[1]TOTALES AJ. DEF. 20'!K41*'[1]PART. AJSUTE DEF 2020'!$E$10</f>
        <v>1322.5417336473372</v>
      </c>
      <c r="G37" s="28">
        <f>'[1]TOTALES AJ. DEF. 20'!K41*'[1]PART. AJSUTE DEF 2020'!$E$11</f>
        <v>90325.813748432469</v>
      </c>
      <c r="H37" s="28">
        <f t="shared" si="0"/>
        <v>179022.71752224222</v>
      </c>
      <c r="I37" s="4">
        <v>179022.72</v>
      </c>
      <c r="J37" s="28" t="s">
        <v>70</v>
      </c>
      <c r="K37" s="28" t="s">
        <v>71</v>
      </c>
      <c r="L37" s="28">
        <v>86482.14</v>
      </c>
      <c r="M37" s="28">
        <v>892.22</v>
      </c>
      <c r="N37" s="28">
        <v>1322.54</v>
      </c>
      <c r="O37" s="28">
        <v>90325.82</v>
      </c>
      <c r="P37" s="28">
        <f t="shared" si="1"/>
        <v>179022.72</v>
      </c>
    </row>
    <row r="38" spans="2:16" x14ac:dyDescent="0.2">
      <c r="B38" s="28" t="s">
        <v>72</v>
      </c>
      <c r="C38" s="28" t="s">
        <v>73</v>
      </c>
      <c r="D38" s="28">
        <f>'[1]TOTALES AJ. DEF. 20'!K42*'[1]PART. AJSUTE DEF 2020'!$E$8</f>
        <v>103165.27903433457</v>
      </c>
      <c r="E38" s="28">
        <f>'[1]TOTALES AJ. DEF. 20'!K42*'[1]PART. AJSUTE DEF 2020'!$E$9</f>
        <v>1064.3367482159324</v>
      </c>
      <c r="F38" s="28">
        <f>'[1]TOTALES AJ. DEF. 20'!K42*'[1]PART. AJSUTE DEF 2020'!$E$10</f>
        <v>1577.6712245531139</v>
      </c>
      <c r="G38" s="28">
        <f>'[1]TOTALES AJ. DEF. 20'!K42*'[1]PART. AJSUTE DEF 2020'!$E$11</f>
        <v>107750.42749860437</v>
      </c>
      <c r="H38" s="28">
        <f t="shared" si="0"/>
        <v>213557.71450570799</v>
      </c>
      <c r="I38" s="4">
        <v>213557.71</v>
      </c>
      <c r="J38" s="28" t="s">
        <v>72</v>
      </c>
      <c r="K38" s="28" t="s">
        <v>73</v>
      </c>
      <c r="L38" s="28">
        <v>103165.28</v>
      </c>
      <c r="M38" s="28">
        <v>1064.3399999999999</v>
      </c>
      <c r="N38" s="28">
        <v>1577.67</v>
      </c>
      <c r="O38" s="28">
        <v>107750.42</v>
      </c>
      <c r="P38" s="28">
        <f t="shared" si="1"/>
        <v>213557.71</v>
      </c>
    </row>
    <row r="39" spans="2:16" x14ac:dyDescent="0.2">
      <c r="B39" s="28" t="s">
        <v>74</v>
      </c>
      <c r="C39" s="28" t="s">
        <v>75</v>
      </c>
      <c r="D39" s="28">
        <f>'[1]TOTALES AJ. DEF. 20'!K43*'[1]PART. AJSUTE DEF 2020'!$E$8</f>
        <v>86275.018739763866</v>
      </c>
      <c r="E39" s="28">
        <f>'[1]TOTALES AJ. DEF. 20'!K43*'[1]PART. AJSUTE DEF 2020'!$E$9</f>
        <v>890.08311475790504</v>
      </c>
      <c r="F39" s="28">
        <f>'[1]TOTALES AJ. DEF. 20'!K43*'[1]PART. AJSUTE DEF 2020'!$E$10</f>
        <v>1319.374267559592</v>
      </c>
      <c r="G39" s="28">
        <f>'[1]TOTALES AJ. DEF. 20'!K43*'[1]PART. AJSUTE DEF 2020'!$E$11</f>
        <v>90109.484883628233</v>
      </c>
      <c r="H39" s="28">
        <f t="shared" si="0"/>
        <v>178593.9610057096</v>
      </c>
      <c r="I39" s="4">
        <v>178593.96</v>
      </c>
      <c r="J39" s="28" t="s">
        <v>74</v>
      </c>
      <c r="K39" s="28" t="s">
        <v>75</v>
      </c>
      <c r="L39" s="28">
        <v>86275.02</v>
      </c>
      <c r="M39" s="28">
        <v>890.08</v>
      </c>
      <c r="N39" s="28">
        <v>1319.37</v>
      </c>
      <c r="O39" s="28">
        <v>90109.49</v>
      </c>
      <c r="P39" s="28">
        <f t="shared" si="1"/>
        <v>178593.96000000002</v>
      </c>
    </row>
    <row r="40" spans="2:16" x14ac:dyDescent="0.2">
      <c r="B40" s="28" t="s">
        <v>76</v>
      </c>
      <c r="C40" s="28" t="s">
        <v>77</v>
      </c>
      <c r="D40" s="28">
        <f>'[1]TOTALES AJ. DEF. 20'!K44*'[1]PART. AJSUTE DEF 2020'!$E$8</f>
        <v>58735.02558971371</v>
      </c>
      <c r="E40" s="28">
        <f>'[1]TOTALES AJ. DEF. 20'!K44*'[1]PART. AJSUTE DEF 2020'!$E$9</f>
        <v>605.95819376139286</v>
      </c>
      <c r="F40" s="28">
        <f>'[1]TOTALES AJ. DEF. 20'!K44*'[1]PART. AJSUTE DEF 2020'!$E$10</f>
        <v>898.21459907496876</v>
      </c>
      <c r="G40" s="28">
        <f>'[1]TOTALES AJ. DEF. 20'!K44*'[1]PART. AJSUTE DEF 2020'!$E$11</f>
        <v>61345.485377176643</v>
      </c>
      <c r="H40" s="28">
        <f t="shared" si="0"/>
        <v>121584.68375972671</v>
      </c>
      <c r="I40" s="4">
        <v>121584.68</v>
      </c>
      <c r="J40" s="28" t="s">
        <v>76</v>
      </c>
      <c r="K40" s="28" t="s">
        <v>77</v>
      </c>
      <c r="L40" s="28">
        <v>58735.03</v>
      </c>
      <c r="M40" s="28">
        <v>605.96</v>
      </c>
      <c r="N40" s="28">
        <v>898.21</v>
      </c>
      <c r="O40" s="28">
        <v>61345.48</v>
      </c>
      <c r="P40" s="28">
        <f t="shared" si="1"/>
        <v>121584.68</v>
      </c>
    </row>
    <row r="41" spans="2:16" x14ac:dyDescent="0.2">
      <c r="B41" s="28" t="s">
        <v>78</v>
      </c>
      <c r="C41" s="28" t="s">
        <v>79</v>
      </c>
      <c r="D41" s="28">
        <f>'[1]TOTALES AJ. DEF. 20'!K45*'[1]PART. AJSUTE DEF 2020'!$E$8</f>
        <v>71368.961015401292</v>
      </c>
      <c r="E41" s="28">
        <f>'[1]TOTALES AJ. DEF. 20'!K45*'[1]PART. AJSUTE DEF 2020'!$E$9</f>
        <v>736.30012540751534</v>
      </c>
      <c r="F41" s="28">
        <f>'[1]TOTALES AJ. DEF. 20'!K45*'[1]PART. AJSUTE DEF 2020'!$E$10</f>
        <v>1091.4210398517714</v>
      </c>
      <c r="G41" s="28">
        <f>'[1]TOTALES AJ. DEF. 20'!K45*'[1]PART. AJSUTE DEF 2020'!$E$11</f>
        <v>74540.932099659112</v>
      </c>
      <c r="H41" s="28">
        <f t="shared" si="0"/>
        <v>147737.61428031971</v>
      </c>
      <c r="I41" s="4">
        <v>147737.60999999999</v>
      </c>
      <c r="J41" s="28" t="s">
        <v>78</v>
      </c>
      <c r="K41" s="28" t="s">
        <v>79</v>
      </c>
      <c r="L41" s="28">
        <v>71368.960000000006</v>
      </c>
      <c r="M41" s="28">
        <v>736.3</v>
      </c>
      <c r="N41" s="28">
        <v>1091.42</v>
      </c>
      <c r="O41" s="28">
        <v>74540.929999999993</v>
      </c>
      <c r="P41" s="28">
        <f t="shared" si="1"/>
        <v>147737.60999999999</v>
      </c>
    </row>
    <row r="42" spans="2:16" x14ac:dyDescent="0.2">
      <c r="B42" s="28" t="s">
        <v>80</v>
      </c>
      <c r="C42" s="28" t="s">
        <v>81</v>
      </c>
      <c r="D42" s="28">
        <f>'[1]TOTALES AJ. DEF. 20'!K46*'[1]PART. AJSUTE DEF 2020'!$E$8</f>
        <v>265729.30531895417</v>
      </c>
      <c r="E42" s="28">
        <f>'[1]TOTALES AJ. DEF. 20'!K46*'[1]PART. AJSUTE DEF 2020'!$E$9</f>
        <v>2741.4791815250833</v>
      </c>
      <c r="F42" s="28">
        <f>'[1]TOTALES AJ. DEF. 20'!K46*'[1]PART. AJSUTE DEF 2020'!$E$10</f>
        <v>4063.707115866735</v>
      </c>
      <c r="G42" s="28">
        <f>'[1]TOTALES AJ. DEF. 20'!K46*'[1]PART. AJSUTE DEF 2020'!$E$11</f>
        <v>277539.56093595474</v>
      </c>
      <c r="H42" s="28">
        <f t="shared" si="0"/>
        <v>550074.05255230074</v>
      </c>
      <c r="I42" s="4">
        <v>550074.05000000005</v>
      </c>
      <c r="J42" s="28" t="s">
        <v>80</v>
      </c>
      <c r="K42" s="28" t="s">
        <v>81</v>
      </c>
      <c r="L42" s="28">
        <v>265729.31</v>
      </c>
      <c r="M42" s="28">
        <v>2741.48</v>
      </c>
      <c r="N42" s="28">
        <v>4063.71</v>
      </c>
      <c r="O42" s="28">
        <v>277539.55</v>
      </c>
      <c r="P42" s="28">
        <f t="shared" si="1"/>
        <v>550074.05000000005</v>
      </c>
    </row>
    <row r="43" spans="2:16" x14ac:dyDescent="0.2">
      <c r="B43" s="28" t="s">
        <v>82</v>
      </c>
      <c r="C43" s="28" t="s">
        <v>83</v>
      </c>
      <c r="D43" s="28">
        <f>'[1]TOTALES AJ. DEF. 20'!K47*'[1]PART. AJSUTE DEF 2020'!$E$8</f>
        <v>115892.3844003532</v>
      </c>
      <c r="E43" s="28">
        <f>'[1]TOTALES AJ. DEF. 20'!K47*'[1]PART. AJSUTE DEF 2020'!$E$9</f>
        <v>1195.6398965839176</v>
      </c>
      <c r="F43" s="28">
        <f>'[1]TOTALES AJ. DEF. 20'!K47*'[1]PART. AJSUTE DEF 2020'!$E$10</f>
        <v>1772.3024812682781</v>
      </c>
      <c r="G43" s="28">
        <f>'[1]TOTALES AJ. DEF. 20'!K47*'[1]PART. AJSUTE DEF 2020'!$E$11</f>
        <v>121043.18507018898</v>
      </c>
      <c r="H43" s="28">
        <f t="shared" si="0"/>
        <v>239903.51184839438</v>
      </c>
      <c r="I43" s="4">
        <v>239903.50999999998</v>
      </c>
      <c r="J43" s="28" t="s">
        <v>82</v>
      </c>
      <c r="K43" s="28" t="s">
        <v>83</v>
      </c>
      <c r="L43" s="28">
        <v>115892.38</v>
      </c>
      <c r="M43" s="28">
        <v>1195.6400000000001</v>
      </c>
      <c r="N43" s="28">
        <v>1772.3</v>
      </c>
      <c r="O43" s="28">
        <v>121043.19</v>
      </c>
      <c r="P43" s="28">
        <f t="shared" si="1"/>
        <v>239903.51</v>
      </c>
    </row>
    <row r="44" spans="2:16" x14ac:dyDescent="0.2">
      <c r="B44" s="28" t="s">
        <v>84</v>
      </c>
      <c r="C44" s="28" t="s">
        <v>85</v>
      </c>
      <c r="D44" s="28">
        <f>'[1]TOTALES AJ. DEF. 20'!K48*'[1]PART. AJSUTE DEF 2020'!$E$8</f>
        <v>62035.644408083041</v>
      </c>
      <c r="E44" s="28">
        <f>'[1]TOTALES AJ. DEF. 20'!K48*'[1]PART. AJSUTE DEF 2020'!$E$9</f>
        <v>640.01005629815165</v>
      </c>
      <c r="F44" s="28">
        <f>'[1]TOTALES AJ. DEF. 20'!K48*'[1]PART. AJSUTE DEF 2020'!$E$10</f>
        <v>948.68983048714517</v>
      </c>
      <c r="G44" s="28">
        <f>'[1]TOTALES AJ. DEF. 20'!K48*'[1]PART. AJSUTE DEF 2020'!$E$11</f>
        <v>64792.799163541451</v>
      </c>
      <c r="H44" s="28">
        <f t="shared" si="0"/>
        <v>128417.14345840979</v>
      </c>
      <c r="I44" s="4">
        <v>128417.13999999998</v>
      </c>
      <c r="J44" s="28" t="s">
        <v>84</v>
      </c>
      <c r="K44" s="28" t="s">
        <v>85</v>
      </c>
      <c r="L44" s="28">
        <v>62035.64</v>
      </c>
      <c r="M44" s="28">
        <v>640.01</v>
      </c>
      <c r="N44" s="28">
        <v>948.69</v>
      </c>
      <c r="O44" s="28">
        <v>64792.800000000003</v>
      </c>
      <c r="P44" s="28">
        <f t="shared" si="1"/>
        <v>128417.14000000001</v>
      </c>
    </row>
    <row r="45" spans="2:16" x14ac:dyDescent="0.2">
      <c r="B45" s="28" t="s">
        <v>86</v>
      </c>
      <c r="C45" s="28" t="s">
        <v>87</v>
      </c>
      <c r="D45" s="28">
        <f>'[1]TOTALES AJ. DEF. 20'!K49*'[1]PART. AJSUTE DEF 2020'!$E$8</f>
        <v>95819.662751628217</v>
      </c>
      <c r="E45" s="28">
        <f>'[1]TOTALES AJ. DEF. 20'!K49*'[1]PART. AJSUTE DEF 2020'!$E$9</f>
        <v>988.5534088874391</v>
      </c>
      <c r="F45" s="28">
        <f>'[1]TOTALES AJ. DEF. 20'!K49*'[1]PART. AJSUTE DEF 2020'!$E$10</f>
        <v>1465.3372344324873</v>
      </c>
      <c r="G45" s="28">
        <f>'[1]TOTALES AJ. DEF. 20'!K49*'[1]PART. AJSUTE DEF 2020'!$E$11</f>
        <v>100078.33760449475</v>
      </c>
      <c r="H45" s="28">
        <f t="shared" si="0"/>
        <v>198351.8909994429</v>
      </c>
      <c r="I45" s="4">
        <v>198351.88999999998</v>
      </c>
      <c r="J45" s="28" t="s">
        <v>86</v>
      </c>
      <c r="K45" s="28" t="s">
        <v>87</v>
      </c>
      <c r="L45" s="28">
        <v>95819.66</v>
      </c>
      <c r="M45" s="28">
        <v>988.55</v>
      </c>
      <c r="N45" s="28">
        <v>1465.34</v>
      </c>
      <c r="O45" s="28">
        <v>100078.34</v>
      </c>
      <c r="P45" s="28">
        <f t="shared" si="1"/>
        <v>198351.89</v>
      </c>
    </row>
    <row r="46" spans="2:16" x14ac:dyDescent="0.2">
      <c r="B46" s="28" t="s">
        <v>88</v>
      </c>
      <c r="C46" s="28" t="s">
        <v>89</v>
      </c>
      <c r="D46" s="28">
        <f>'[1]TOTALES AJ. DEF. 20'!K50*'[1]PART. AJSUTE DEF 2020'!$E$8</f>
        <v>148258.81364656932</v>
      </c>
      <c r="E46" s="28">
        <f>'[1]TOTALES AJ. DEF. 20'!K50*'[1]PART. AJSUTE DEF 2020'!$E$9</f>
        <v>1529.5582495194415</v>
      </c>
      <c r="F46" s="28">
        <f>'[1]TOTALES AJ. DEF. 20'!K50*'[1]PART. AJSUTE DEF 2020'!$E$10</f>
        <v>2267.2711814090976</v>
      </c>
      <c r="G46" s="28">
        <f>'[1]TOTALES AJ. DEF. 20'!K50*'[1]PART. AJSUTE DEF 2020'!$E$11</f>
        <v>154848.13011107277</v>
      </c>
      <c r="H46" s="28">
        <f t="shared" si="0"/>
        <v>306903.77318857063</v>
      </c>
      <c r="I46" s="4">
        <v>306903.76999999996</v>
      </c>
      <c r="J46" s="28" t="s">
        <v>88</v>
      </c>
      <c r="K46" s="28" t="s">
        <v>89</v>
      </c>
      <c r="L46" s="28">
        <v>148258.81</v>
      </c>
      <c r="M46" s="28">
        <v>1529.56</v>
      </c>
      <c r="N46" s="28">
        <v>2267.27</v>
      </c>
      <c r="O46" s="28">
        <v>154848.13</v>
      </c>
      <c r="P46" s="28">
        <f t="shared" si="1"/>
        <v>306903.77</v>
      </c>
    </row>
    <row r="47" spans="2:16" x14ac:dyDescent="0.2">
      <c r="B47" s="28" t="s">
        <v>90</v>
      </c>
      <c r="C47" s="28" t="s">
        <v>91</v>
      </c>
      <c r="D47" s="28">
        <f>'[1]TOTALES AJ. DEF. 20'!K51*'[1]PART. AJSUTE DEF 2020'!$E$8</f>
        <v>172629.12481220678</v>
      </c>
      <c r="E47" s="28">
        <f>'[1]TOTALES AJ. DEF. 20'!K51*'[1]PART. AJSUTE DEF 2020'!$E$9</f>
        <v>1780.9821586275868</v>
      </c>
      <c r="F47" s="28">
        <f>'[1]TOTALES AJ. DEF. 20'!K51*'[1]PART. AJSUTE DEF 2020'!$E$10</f>
        <v>2639.9579905693349</v>
      </c>
      <c r="G47" s="28">
        <f>'[1]TOTALES AJ. DEF. 20'!K51*'[1]PART. AJSUTE DEF 2020'!$E$11</f>
        <v>180301.57211162715</v>
      </c>
      <c r="H47" s="28">
        <f t="shared" si="0"/>
        <v>357351.63707303081</v>
      </c>
      <c r="I47" s="4">
        <v>357351.64</v>
      </c>
      <c r="J47" s="28" t="s">
        <v>90</v>
      </c>
      <c r="K47" s="28" t="s">
        <v>91</v>
      </c>
      <c r="L47" s="28">
        <v>172629.12</v>
      </c>
      <c r="M47" s="28">
        <v>1780.98</v>
      </c>
      <c r="N47" s="28">
        <v>2639.96</v>
      </c>
      <c r="O47" s="28">
        <v>180301.58</v>
      </c>
      <c r="P47" s="28">
        <f t="shared" si="1"/>
        <v>357351.64</v>
      </c>
    </row>
    <row r="48" spans="2:16" x14ac:dyDescent="0.2">
      <c r="B48" s="28" t="s">
        <v>92</v>
      </c>
      <c r="C48" s="28" t="s">
        <v>93</v>
      </c>
      <c r="D48" s="28">
        <f>'[1]TOTALES AJ. DEF. 20'!K52*'[1]PART. AJSUTE DEF 2020'!$E$8</f>
        <v>61903.749759294922</v>
      </c>
      <c r="E48" s="28">
        <f>'[1]TOTALES AJ. DEF. 20'!K52*'[1]PART. AJSUTE DEF 2020'!$E$9</f>
        <v>638.64932405458842</v>
      </c>
      <c r="F48" s="28">
        <f>'[1]TOTALES AJ. DEF. 20'!K52*'[1]PART. AJSUTE DEF 2020'!$E$10</f>
        <v>946.67281086568619</v>
      </c>
      <c r="G48" s="28">
        <f>'[1]TOTALES AJ. DEF. 20'!K52*'[1]PART. AJSUTE DEF 2020'!$E$11</f>
        <v>64655.042498462615</v>
      </c>
      <c r="H48" s="28">
        <f t="shared" si="0"/>
        <v>128144.11439267782</v>
      </c>
      <c r="I48" s="4">
        <v>128144.10999999999</v>
      </c>
      <c r="J48" s="28" t="s">
        <v>92</v>
      </c>
      <c r="K48" s="28" t="s">
        <v>93</v>
      </c>
      <c r="L48" s="28">
        <v>61903.75</v>
      </c>
      <c r="M48" s="28">
        <v>638.65</v>
      </c>
      <c r="N48" s="28">
        <v>946.67</v>
      </c>
      <c r="O48" s="28">
        <v>64655.040000000001</v>
      </c>
      <c r="P48" s="28">
        <f t="shared" si="1"/>
        <v>128144.11</v>
      </c>
    </row>
    <row r="49" spans="2:16" x14ac:dyDescent="0.2">
      <c r="B49" s="28" t="s">
        <v>94</v>
      </c>
      <c r="C49" s="28" t="s">
        <v>95</v>
      </c>
      <c r="D49" s="28">
        <f>'[1]TOTALES AJ. DEF. 20'!K53*'[1]PART. AJSUTE DEF 2020'!$E$8</f>
        <v>118751.82076427308</v>
      </c>
      <c r="E49" s="28">
        <f>'[1]TOTALES AJ. DEF. 20'!K53*'[1]PART. AJSUTE DEF 2020'!$E$9</f>
        <v>1225.1401628536573</v>
      </c>
      <c r="F49" s="28">
        <f>'[1]TOTALES AJ. DEF. 20'!K53*'[1]PART. AJSUTE DEF 2020'!$E$10</f>
        <v>1816.0308607388149</v>
      </c>
      <c r="G49" s="28">
        <f>'[1]TOTALES AJ. DEF. 20'!K53*'[1]PART. AJSUTE DEF 2020'!$E$11</f>
        <v>124029.70818631297</v>
      </c>
      <c r="H49" s="28">
        <f t="shared" si="0"/>
        <v>245822.69997417851</v>
      </c>
      <c r="I49" s="4">
        <v>245822.7</v>
      </c>
      <c r="J49" s="28" t="s">
        <v>94</v>
      </c>
      <c r="K49" s="28" t="s">
        <v>95</v>
      </c>
      <c r="L49" s="28">
        <v>118751.82</v>
      </c>
      <c r="M49" s="28">
        <v>1225.1400000000001</v>
      </c>
      <c r="N49" s="28">
        <v>1816.03</v>
      </c>
      <c r="O49" s="28">
        <v>124029.71</v>
      </c>
      <c r="P49" s="28">
        <f t="shared" si="1"/>
        <v>245822.7</v>
      </c>
    </row>
    <row r="50" spans="2:16" x14ac:dyDescent="0.2">
      <c r="B50" s="28" t="s">
        <v>96</v>
      </c>
      <c r="C50" s="28" t="s">
        <v>97</v>
      </c>
      <c r="D50" s="28">
        <f>'[1]TOTALES AJ. DEF. 20'!K54*'[1]PART. AJSUTE DEF 2020'!$E$8</f>
        <v>135512.39935426353</v>
      </c>
      <c r="E50" s="28">
        <f>'[1]TOTALES AJ. DEF. 20'!K54*'[1]PART. AJSUTE DEF 2020'!$E$9</f>
        <v>1398.0558945966118</v>
      </c>
      <c r="F50" s="28">
        <f>'[1]TOTALES AJ. DEF. 20'!K54*'[1]PART. AJSUTE DEF 2020'!$E$10</f>
        <v>2072.3446399075651</v>
      </c>
      <c r="G50" s="28">
        <f>'[1]TOTALES AJ. DEF. 20'!K54*'[1]PART. AJSUTE DEF 2020'!$E$11</f>
        <v>141535.20543402925</v>
      </c>
      <c r="H50" s="28">
        <f t="shared" si="0"/>
        <v>280518.00532279699</v>
      </c>
      <c r="I50" s="4">
        <v>280518.01</v>
      </c>
      <c r="J50" s="28" t="s">
        <v>96</v>
      </c>
      <c r="K50" s="28" t="s">
        <v>97</v>
      </c>
      <c r="L50" s="28">
        <v>135512.4</v>
      </c>
      <c r="M50" s="28">
        <v>1398.06</v>
      </c>
      <c r="N50" s="28">
        <v>2072.34</v>
      </c>
      <c r="O50" s="28">
        <v>141535.21</v>
      </c>
      <c r="P50" s="28">
        <f t="shared" si="1"/>
        <v>280518.01</v>
      </c>
    </row>
    <row r="51" spans="2:16" x14ac:dyDescent="0.2">
      <c r="B51" s="28" t="s">
        <v>98</v>
      </c>
      <c r="C51" s="28" t="s">
        <v>99</v>
      </c>
      <c r="D51" s="28">
        <f>'[1]TOTALES AJ. DEF. 20'!K55*'[1]PART. AJSUTE DEF 2020'!$E$8</f>
        <v>120116.16216107483</v>
      </c>
      <c r="E51" s="28">
        <f>'[1]TOTALES AJ. DEF. 20'!K55*'[1]PART. AJSUTE DEF 2020'!$E$9</f>
        <v>1239.2158160125566</v>
      </c>
      <c r="F51" s="28">
        <f>'[1]TOTALES AJ. DEF. 20'!K55*'[1]PART. AJSUTE DEF 2020'!$E$10</f>
        <v>1836.8952657241814</v>
      </c>
      <c r="G51" s="28">
        <f>'[1]TOTALES AJ. DEF. 20'!K55*'[1]PART. AJSUTE DEF 2020'!$E$11</f>
        <v>125454.68730850877</v>
      </c>
      <c r="H51" s="28">
        <f t="shared" si="0"/>
        <v>248646.96055132034</v>
      </c>
      <c r="I51" s="4">
        <v>248646.96</v>
      </c>
      <c r="J51" s="28" t="s">
        <v>98</v>
      </c>
      <c r="K51" s="28" t="s">
        <v>99</v>
      </c>
      <c r="L51" s="28">
        <v>120116.16</v>
      </c>
      <c r="M51" s="28">
        <v>1239.22</v>
      </c>
      <c r="N51" s="28">
        <v>1836.9</v>
      </c>
      <c r="O51" s="28">
        <v>125454.68</v>
      </c>
      <c r="P51" s="28">
        <f t="shared" si="1"/>
        <v>248646.96</v>
      </c>
    </row>
    <row r="52" spans="2:16" x14ac:dyDescent="0.2">
      <c r="B52" s="28" t="s">
        <v>100</v>
      </c>
      <c r="C52" s="28" t="s">
        <v>101</v>
      </c>
      <c r="D52" s="28">
        <f>'[1]TOTALES AJ. DEF. 20'!K56*'[1]PART. AJSUTE DEF 2020'!$E$8</f>
        <v>113775.3505353995</v>
      </c>
      <c r="E52" s="28">
        <f>'[1]TOTALES AJ. DEF. 20'!K56*'[1]PART. AJSUTE DEF 2020'!$E$9</f>
        <v>1173.7988570328305</v>
      </c>
      <c r="F52" s="28">
        <f>'[1]TOTALES AJ. DEF. 20'!K56*'[1]PART. AJSUTE DEF 2020'!$E$10</f>
        <v>1739.9274085557781</v>
      </c>
      <c r="G52" s="28">
        <f>'[1]TOTALES AJ. DEF. 20'!K56*'[1]PART. AJSUTE DEF 2020'!$E$11</f>
        <v>118832.0602992099</v>
      </c>
      <c r="H52" s="28">
        <f t="shared" si="0"/>
        <v>235521.13710019802</v>
      </c>
      <c r="I52" s="4">
        <v>235521.14</v>
      </c>
      <c r="J52" s="28" t="s">
        <v>100</v>
      </c>
      <c r="K52" s="28" t="s">
        <v>101</v>
      </c>
      <c r="L52" s="28">
        <v>113775.35</v>
      </c>
      <c r="M52" s="28">
        <v>1173.8</v>
      </c>
      <c r="N52" s="28">
        <v>1739.93</v>
      </c>
      <c r="O52" s="28">
        <v>118832.06</v>
      </c>
      <c r="P52" s="28">
        <f t="shared" si="1"/>
        <v>235521.14</v>
      </c>
    </row>
    <row r="53" spans="2:16" x14ac:dyDescent="0.2">
      <c r="B53" s="28" t="s">
        <v>102</v>
      </c>
      <c r="C53" s="28" t="s">
        <v>103</v>
      </c>
      <c r="D53" s="28">
        <f>'[1]TOTALES AJ. DEF. 20'!K57*'[1]PART. AJSUTE DEF 2020'!$E$8</f>
        <v>135637.93355329364</v>
      </c>
      <c r="E53" s="28">
        <f>'[1]TOTALES AJ. DEF. 20'!K57*'[1]PART. AJSUTE DEF 2020'!$E$9</f>
        <v>1399.3510072782835</v>
      </c>
      <c r="F53" s="28">
        <f>'[1]TOTALES AJ. DEF. 20'!K57*'[1]PART. AJSUTE DEF 2020'!$E$10</f>
        <v>2074.264391352634</v>
      </c>
      <c r="G53" s="28">
        <f>'[1]TOTALES AJ. DEF. 20'!K57*'[1]PART. AJSUTE DEF 2020'!$E$11</f>
        <v>141666.31896115583</v>
      </c>
      <c r="H53" s="28">
        <f t="shared" si="0"/>
        <v>280777.86791308038</v>
      </c>
      <c r="I53" s="4">
        <v>280777.86999999994</v>
      </c>
      <c r="J53" s="28" t="s">
        <v>102</v>
      </c>
      <c r="K53" s="28" t="s">
        <v>103</v>
      </c>
      <c r="L53" s="28">
        <v>135637.93</v>
      </c>
      <c r="M53" s="28">
        <v>1399.35</v>
      </c>
      <c r="N53" s="28">
        <v>2074.2600000000002</v>
      </c>
      <c r="O53" s="28">
        <v>141666.32999999999</v>
      </c>
      <c r="P53" s="28">
        <f t="shared" si="1"/>
        <v>280777.87</v>
      </c>
    </row>
    <row r="54" spans="2:16" x14ac:dyDescent="0.2">
      <c r="B54" s="28" t="s">
        <v>104</v>
      </c>
      <c r="C54" s="28" t="s">
        <v>105</v>
      </c>
      <c r="D54" s="28">
        <f>'[1]TOTALES AJ. DEF. 20'!K58*'[1]PART. AJSUTE DEF 2020'!$E$8</f>
        <v>206467.14697568613</v>
      </c>
      <c r="E54" s="28">
        <f>'[1]TOTALES AJ. DEF. 20'!K58*'[1]PART. AJSUTE DEF 2020'!$E$9</f>
        <v>2130.0826584532119</v>
      </c>
      <c r="F54" s="28">
        <f>'[1]TOTALES AJ. DEF. 20'!K58*'[1]PART. AJSUTE DEF 2020'!$E$10</f>
        <v>3157.4312564085581</v>
      </c>
      <c r="G54" s="28">
        <f>'[1]TOTALES AJ. DEF. 20'!K58*'[1]PART. AJSUTE DEF 2020'!$E$11</f>
        <v>215643.51455535088</v>
      </c>
      <c r="H54" s="28">
        <f t="shared" si="0"/>
        <v>427398.17544589879</v>
      </c>
      <c r="I54" s="4">
        <v>427398.18</v>
      </c>
      <c r="J54" s="28" t="s">
        <v>104</v>
      </c>
      <c r="K54" s="28" t="s">
        <v>105</v>
      </c>
      <c r="L54" s="28">
        <v>206467.15</v>
      </c>
      <c r="M54" s="28">
        <v>2130.08</v>
      </c>
      <c r="N54" s="28">
        <v>3157.43</v>
      </c>
      <c r="O54" s="28">
        <v>215643.51999999999</v>
      </c>
      <c r="P54" s="28">
        <f t="shared" si="1"/>
        <v>427398.17999999993</v>
      </c>
    </row>
    <row r="55" spans="2:16" x14ac:dyDescent="0.2">
      <c r="B55" s="28" t="s">
        <v>106</v>
      </c>
      <c r="C55" s="28" t="s">
        <v>107</v>
      </c>
      <c r="D55" s="28">
        <f>'[1]TOTALES AJ. DEF. 20'!K59*'[1]PART. AJSUTE DEF 2020'!$E$8</f>
        <v>118541.59369259523</v>
      </c>
      <c r="E55" s="28">
        <f>'[1]TOTALES AJ. DEF. 20'!K59*'[1]PART. AJSUTE DEF 2020'!$E$9</f>
        <v>1222.971289760394</v>
      </c>
      <c r="F55" s="28">
        <f>'[1]TOTALES AJ. DEF. 20'!K59*'[1]PART. AJSUTE DEF 2020'!$E$10</f>
        <v>1812.8159302436641</v>
      </c>
      <c r="G55" s="28">
        <f>'[1]TOTALES AJ. DEF. 20'!K59*'[1]PART. AJSUTE DEF 2020'!$E$11</f>
        <v>123810.13763838152</v>
      </c>
      <c r="H55" s="28">
        <f t="shared" si="0"/>
        <v>245387.51855098081</v>
      </c>
      <c r="I55" s="4">
        <v>245387.52000000002</v>
      </c>
      <c r="J55" s="28" t="s">
        <v>106</v>
      </c>
      <c r="K55" s="28" t="s">
        <v>107</v>
      </c>
      <c r="L55" s="28">
        <v>118541.59</v>
      </c>
      <c r="M55" s="28">
        <v>1222.97</v>
      </c>
      <c r="N55" s="28">
        <v>1812.82</v>
      </c>
      <c r="O55" s="28">
        <v>123810.14</v>
      </c>
      <c r="P55" s="28">
        <f t="shared" si="1"/>
        <v>245387.52000000002</v>
      </c>
    </row>
    <row r="56" spans="2:16" x14ac:dyDescent="0.2">
      <c r="B56" s="28" t="s">
        <v>108</v>
      </c>
      <c r="C56" s="28" t="s">
        <v>109</v>
      </c>
      <c r="D56" s="28">
        <f>'[1]TOTALES AJ. DEF. 20'!K60*'[1]PART. AJSUTE DEF 2020'!$E$8</f>
        <v>626161.79993913684</v>
      </c>
      <c r="E56" s="28">
        <f>'[1]TOTALES AJ. DEF. 20'!K60*'[1]PART. AJSUTE DEF 2020'!$E$9</f>
        <v>6459.9933256852346</v>
      </c>
      <c r="F56" s="28">
        <f>'[1]TOTALES AJ. DEF. 20'!K60*'[1]PART. AJSUTE DEF 2020'!$E$10</f>
        <v>9575.6776206613376</v>
      </c>
      <c r="G56" s="28">
        <f>'[1]TOTALES AJ. DEF. 20'!K60*'[1]PART. AJSUTE DEF 2020'!$E$11</f>
        <v>653991.36471373343</v>
      </c>
      <c r="H56" s="28">
        <f t="shared" si="0"/>
        <v>1296188.8355992169</v>
      </c>
      <c r="I56" s="4">
        <v>1296188.8399999999</v>
      </c>
      <c r="J56" s="28" t="s">
        <v>108</v>
      </c>
      <c r="K56" s="28" t="s">
        <v>109</v>
      </c>
      <c r="L56" s="28">
        <v>626161.80000000005</v>
      </c>
      <c r="M56" s="28">
        <v>6459.99</v>
      </c>
      <c r="N56" s="28">
        <v>9575.68</v>
      </c>
      <c r="O56" s="28">
        <v>653991.37</v>
      </c>
      <c r="P56" s="28">
        <f t="shared" si="1"/>
        <v>1296188.8400000001</v>
      </c>
    </row>
    <row r="57" spans="2:16" x14ac:dyDescent="0.2">
      <c r="B57" s="28" t="s">
        <v>110</v>
      </c>
      <c r="C57" s="28" t="s">
        <v>111</v>
      </c>
      <c r="D57" s="28">
        <f>'[1]TOTALES AJ. DEF. 20'!K61*'[1]PART. AJSUTE DEF 2020'!$E$8</f>
        <v>188859.23829808459</v>
      </c>
      <c r="E57" s="28">
        <f>'[1]TOTALES AJ. DEF. 20'!K61*'[1]PART. AJSUTE DEF 2020'!$E$9</f>
        <v>1948.4251818271428</v>
      </c>
      <c r="F57" s="28">
        <f>'[1]TOTALES AJ. DEF. 20'!K61*'[1]PART. AJSUTE DEF 2020'!$E$10</f>
        <v>2888.15954886085</v>
      </c>
      <c r="G57" s="28">
        <f>'[1]TOTALES AJ. DEF. 20'!K61*'[1]PART. AJSUTE DEF 2020'!$E$11</f>
        <v>197253.02790008267</v>
      </c>
      <c r="H57" s="28">
        <f t="shared" si="0"/>
        <v>390948.85092885525</v>
      </c>
      <c r="I57" s="4">
        <v>390948.85000000003</v>
      </c>
      <c r="J57" s="28" t="s">
        <v>110</v>
      </c>
      <c r="K57" s="28" t="s">
        <v>111</v>
      </c>
      <c r="L57" s="28">
        <v>188859.24</v>
      </c>
      <c r="M57" s="28">
        <v>1948.43</v>
      </c>
      <c r="N57" s="28">
        <v>2888.16</v>
      </c>
      <c r="O57" s="28">
        <v>197253.02</v>
      </c>
      <c r="P57" s="28">
        <f t="shared" si="1"/>
        <v>390948.85</v>
      </c>
    </row>
    <row r="58" spans="2:16" x14ac:dyDescent="0.2">
      <c r="B58" s="28" t="s">
        <v>112</v>
      </c>
      <c r="C58" s="28" t="s">
        <v>113</v>
      </c>
      <c r="D58" s="28">
        <f>'[1]TOTALES AJ. DEF. 20'!K62*'[1]PART. AJSUTE DEF 2020'!$E$8</f>
        <v>89773.477881807063</v>
      </c>
      <c r="E58" s="28">
        <f>'[1]TOTALES AJ. DEF. 20'!K62*'[1]PART. AJSUTE DEF 2020'!$E$9</f>
        <v>926.17605864234235</v>
      </c>
      <c r="F58" s="28">
        <f>'[1]TOTALES AJ. DEF. 20'!K62*'[1]PART. AJSUTE DEF 2020'!$E$10</f>
        <v>1372.8750031785924</v>
      </c>
      <c r="G58" s="28">
        <f>'[1]TOTALES AJ. DEF. 20'!K62*'[1]PART. AJSUTE DEF 2020'!$E$11</f>
        <v>93763.431944791126</v>
      </c>
      <c r="H58" s="28">
        <f t="shared" si="0"/>
        <v>185835.96088841913</v>
      </c>
      <c r="I58" s="4">
        <v>185835.96</v>
      </c>
      <c r="J58" s="28" t="s">
        <v>112</v>
      </c>
      <c r="K58" s="28" t="s">
        <v>113</v>
      </c>
      <c r="L58" s="28">
        <v>89773.48</v>
      </c>
      <c r="M58" s="28">
        <v>926.18</v>
      </c>
      <c r="N58" s="28">
        <v>1372.88</v>
      </c>
      <c r="O58" s="28">
        <v>93763.42</v>
      </c>
      <c r="P58" s="28">
        <f t="shared" si="1"/>
        <v>185835.96</v>
      </c>
    </row>
    <row r="59" spans="2:16" x14ac:dyDescent="0.2">
      <c r="B59" s="28" t="s">
        <v>114</v>
      </c>
      <c r="C59" s="28" t="s">
        <v>115</v>
      </c>
      <c r="D59" s="28">
        <f>'[1]TOTALES AJ. DEF. 20'!K63*'[1]PART. AJSUTE DEF 2020'!$E$8</f>
        <v>161434.4894657023</v>
      </c>
      <c r="E59" s="28">
        <f>'[1]TOTALES AJ. DEF. 20'!K63*'[1]PART. AJSUTE DEF 2020'!$E$9</f>
        <v>1665.4892147448263</v>
      </c>
      <c r="F59" s="28">
        <f>'[1]TOTALES AJ. DEF. 20'!K63*'[1]PART. AJSUTE DEF 2020'!$E$10</f>
        <v>2468.7622721952548</v>
      </c>
      <c r="G59" s="28">
        <f>'[1]TOTALES AJ. DEF. 20'!K63*'[1]PART. AJSUTE DEF 2020'!$E$11</f>
        <v>168609.39470884614</v>
      </c>
      <c r="H59" s="28">
        <f t="shared" si="0"/>
        <v>334178.13566148852</v>
      </c>
      <c r="I59" s="4">
        <v>334178.14</v>
      </c>
      <c r="J59" s="28" t="s">
        <v>114</v>
      </c>
      <c r="K59" s="28" t="s">
        <v>115</v>
      </c>
      <c r="L59" s="28">
        <v>161434.49</v>
      </c>
      <c r="M59" s="28">
        <v>1665.49</v>
      </c>
      <c r="N59" s="28">
        <v>2468.7600000000002</v>
      </c>
      <c r="O59" s="28">
        <v>168609.4</v>
      </c>
      <c r="P59" s="28">
        <f t="shared" si="1"/>
        <v>334178.14</v>
      </c>
    </row>
    <row r="60" spans="2:16" x14ac:dyDescent="0.2">
      <c r="B60" s="28" t="s">
        <v>116</v>
      </c>
      <c r="C60" s="28" t="s">
        <v>117</v>
      </c>
      <c r="D60" s="28">
        <f>'[1]TOTALES AJ. DEF. 20'!K64*'[1]PART. AJSUTE DEF 2020'!$E$8</f>
        <v>152941.76948590708</v>
      </c>
      <c r="E60" s="28">
        <f>'[1]TOTALES AJ. DEF. 20'!K64*'[1]PART. AJSUTE DEF 2020'!$E$9</f>
        <v>1577.8714226793836</v>
      </c>
      <c r="F60" s="28">
        <f>'[1]TOTALES AJ. DEF. 20'!K64*'[1]PART. AJSUTE DEF 2020'!$E$10</f>
        <v>2338.886018714169</v>
      </c>
      <c r="G60" s="28">
        <f>'[1]TOTALES AJ. DEF. 20'!K64*'[1]PART. AJSUTE DEF 2020'!$E$11</f>
        <v>159739.218453671</v>
      </c>
      <c r="H60" s="28">
        <f t="shared" si="0"/>
        <v>316597.74538097164</v>
      </c>
      <c r="I60" s="4">
        <v>316597.75</v>
      </c>
      <c r="J60" s="28" t="s">
        <v>116</v>
      </c>
      <c r="K60" s="28" t="s">
        <v>117</v>
      </c>
      <c r="L60" s="28">
        <v>152941.76999999999</v>
      </c>
      <c r="M60" s="28">
        <v>1577.87</v>
      </c>
      <c r="N60" s="28">
        <v>2338.89</v>
      </c>
      <c r="O60" s="28">
        <v>159739.22</v>
      </c>
      <c r="P60" s="28">
        <f t="shared" si="1"/>
        <v>316597.75</v>
      </c>
    </row>
    <row r="61" spans="2:16" x14ac:dyDescent="0.2">
      <c r="B61" s="28" t="s">
        <v>118</v>
      </c>
      <c r="C61" s="28" t="s">
        <v>119</v>
      </c>
      <c r="D61" s="28">
        <f>'[1]TOTALES AJ. DEF. 20'!K65*'[1]PART. AJSUTE DEF 2020'!$E$8</f>
        <v>134199.40950001634</v>
      </c>
      <c r="E61" s="28">
        <f>'[1]TOTALES AJ. DEF. 20'!K65*'[1]PART. AJSUTE DEF 2020'!$E$9</f>
        <v>1384.5100256279939</v>
      </c>
      <c r="F61" s="28">
        <f>'[1]TOTALES AJ. DEF. 20'!K65*'[1]PART. AJSUTE DEF 2020'!$E$10</f>
        <v>2052.2655364478965</v>
      </c>
      <c r="G61" s="28">
        <f>'[1]TOTALES AJ. DEF. 20'!K65*'[1]PART. AJSUTE DEF 2020'!$E$11</f>
        <v>140163.86015758812</v>
      </c>
      <c r="H61" s="28">
        <f t="shared" si="0"/>
        <v>277800.04521968035</v>
      </c>
      <c r="I61" s="4">
        <v>277800.05</v>
      </c>
      <c r="J61" s="28" t="s">
        <v>118</v>
      </c>
      <c r="K61" s="28" t="s">
        <v>119</v>
      </c>
      <c r="L61" s="28">
        <v>134199.41</v>
      </c>
      <c r="M61" s="28">
        <v>1384.51</v>
      </c>
      <c r="N61" s="28">
        <v>2052.27</v>
      </c>
      <c r="O61" s="28">
        <v>140163.85999999999</v>
      </c>
      <c r="P61" s="28">
        <f t="shared" si="1"/>
        <v>277800.05</v>
      </c>
    </row>
    <row r="62" spans="2:16" x14ac:dyDescent="0.2">
      <c r="B62" s="28" t="s">
        <v>120</v>
      </c>
      <c r="C62" s="28" t="s">
        <v>121</v>
      </c>
      <c r="D62" s="28">
        <f>'[1]TOTALES AJ. DEF. 20'!K66*'[1]PART. AJSUTE DEF 2020'!$E$8</f>
        <v>111362.1714164693</v>
      </c>
      <c r="E62" s="28">
        <f>'[1]TOTALES AJ. DEF. 20'!K66*'[1]PART. AJSUTE DEF 2020'!$E$9</f>
        <v>1148.9025426880601</v>
      </c>
      <c r="F62" s="28">
        <f>'[1]TOTALES AJ. DEF. 20'!K66*'[1]PART. AJSUTE DEF 2020'!$E$10</f>
        <v>1703.0234880578603</v>
      </c>
      <c r="G62" s="28">
        <f>'[1]TOTALES AJ. DEF. 20'!K66*'[1]PART. AJSUTE DEF 2020'!$E$11</f>
        <v>116311.6281913406</v>
      </c>
      <c r="H62" s="28">
        <f t="shared" si="0"/>
        <v>230525.72563855583</v>
      </c>
      <c r="I62" s="4">
        <v>230525.72999999998</v>
      </c>
      <c r="J62" s="28" t="s">
        <v>120</v>
      </c>
      <c r="K62" s="28" t="s">
        <v>121</v>
      </c>
      <c r="L62" s="28">
        <v>111362.18</v>
      </c>
      <c r="M62" s="28">
        <v>1148.9000000000001</v>
      </c>
      <c r="N62" s="28">
        <v>1703.02</v>
      </c>
      <c r="O62" s="28">
        <v>116311.63</v>
      </c>
      <c r="P62" s="28">
        <f t="shared" si="1"/>
        <v>230525.72999999998</v>
      </c>
    </row>
    <row r="63" spans="2:16" x14ac:dyDescent="0.2">
      <c r="B63" s="28" t="s">
        <v>122</v>
      </c>
      <c r="C63" s="28" t="s">
        <v>123</v>
      </c>
      <c r="D63" s="28">
        <f>'[1]TOTALES AJ. DEF. 20'!K67*'[1]PART. AJSUTE DEF 2020'!$E$8</f>
        <v>133738.84315897088</v>
      </c>
      <c r="E63" s="28">
        <f>'[1]TOTALES AJ. DEF. 20'!K67*'[1]PART. AJSUTE DEF 2020'!$E$9</f>
        <v>1379.7584494547457</v>
      </c>
      <c r="F63" s="28">
        <f>'[1]TOTALES AJ. DEF. 20'!K67*'[1]PART. AJSUTE DEF 2020'!$E$10</f>
        <v>2045.2222533775978</v>
      </c>
      <c r="G63" s="28">
        <f>'[1]TOTALES AJ. DEF. 20'!K67*'[1]PART. AJSUTE DEF 2020'!$E$11</f>
        <v>139682.82408999215</v>
      </c>
      <c r="H63" s="28">
        <f t="shared" si="0"/>
        <v>276846.64795179537</v>
      </c>
      <c r="I63" s="4">
        <v>276846.65000000002</v>
      </c>
      <c r="J63" s="28" t="s">
        <v>122</v>
      </c>
      <c r="K63" s="28" t="s">
        <v>123</v>
      </c>
      <c r="L63" s="28">
        <v>133738.84</v>
      </c>
      <c r="M63" s="28">
        <v>1379.76</v>
      </c>
      <c r="N63" s="28">
        <v>2045.21</v>
      </c>
      <c r="O63" s="28">
        <v>139682.84</v>
      </c>
      <c r="P63" s="28">
        <f t="shared" si="1"/>
        <v>276846.65000000002</v>
      </c>
    </row>
    <row r="64" spans="2:16" x14ac:dyDescent="0.2">
      <c r="B64" s="28" t="s">
        <v>124</v>
      </c>
      <c r="C64" s="28" t="s">
        <v>125</v>
      </c>
      <c r="D64" s="28">
        <f>'[1]TOTALES AJ. DEF. 20'!K68*'[1]PART. AJSUTE DEF 2020'!$E$8</f>
        <v>218236.73761258106</v>
      </c>
      <c r="E64" s="28">
        <f>'[1]TOTALES AJ. DEF. 20'!K68*'[1]PART. AJSUTE DEF 2020'!$E$9</f>
        <v>2251.507307749574</v>
      </c>
      <c r="F64" s="28">
        <f>'[1]TOTALES AJ. DEF. 20'!K68*'[1]PART. AJSUTE DEF 2020'!$E$10</f>
        <v>3337.4195688176105</v>
      </c>
      <c r="G64" s="28">
        <f>'[1]TOTALES AJ. DEF. 20'!K68*'[1]PART. AJSUTE DEF 2020'!$E$11</f>
        <v>227936.20095604326</v>
      </c>
      <c r="H64" s="28">
        <f t="shared" si="0"/>
        <v>451761.86544519151</v>
      </c>
      <c r="I64" s="4">
        <v>451761.87</v>
      </c>
      <c r="J64" s="28" t="s">
        <v>124</v>
      </c>
      <c r="K64" s="28" t="s">
        <v>125</v>
      </c>
      <c r="L64" s="28">
        <v>218236.74</v>
      </c>
      <c r="M64" s="28">
        <v>2251.5100000000002</v>
      </c>
      <c r="N64" s="28">
        <v>3337.42</v>
      </c>
      <c r="O64" s="28">
        <v>227936.2</v>
      </c>
      <c r="P64" s="28">
        <f t="shared" si="1"/>
        <v>451761.87</v>
      </c>
    </row>
    <row r="65" spans="2:16" x14ac:dyDescent="0.2">
      <c r="B65" s="28" t="s">
        <v>126</v>
      </c>
      <c r="C65" s="28" t="s">
        <v>127</v>
      </c>
      <c r="D65" s="28">
        <f>'[1]TOTALES AJ. DEF. 20'!K69*'[1]PART. AJSUTE DEF 2020'!$E$8</f>
        <v>242052.6728437517</v>
      </c>
      <c r="E65" s="28">
        <f>'[1]TOTALES AJ. DEF. 20'!K69*'[1]PART. AJSUTE DEF 2020'!$E$9</f>
        <v>2497.2118247821822</v>
      </c>
      <c r="F65" s="28">
        <f>'[1]TOTALES AJ. DEF. 20'!K69*'[1]PART. AJSUTE DEF 2020'!$E$10</f>
        <v>3701.6284969738913</v>
      </c>
      <c r="G65" s="28">
        <f>'[1]TOTALES AJ. DEF. 20'!K69*'[1]PART. AJSUTE DEF 2020'!$E$11</f>
        <v>252810.62795762831</v>
      </c>
      <c r="H65" s="28">
        <f t="shared" si="0"/>
        <v>501062.1411231361</v>
      </c>
      <c r="I65" s="4">
        <v>501062.15</v>
      </c>
      <c r="J65" s="28" t="s">
        <v>126</v>
      </c>
      <c r="K65" s="28" t="s">
        <v>127</v>
      </c>
      <c r="L65" s="28">
        <v>242052.68</v>
      </c>
      <c r="M65" s="28">
        <v>2497.21</v>
      </c>
      <c r="N65" s="28">
        <v>3701.63</v>
      </c>
      <c r="O65" s="28">
        <v>252810.63</v>
      </c>
      <c r="P65" s="28">
        <f t="shared" si="1"/>
        <v>501062.15</v>
      </c>
    </row>
    <row r="66" spans="2:16" ht="13.5" thickBot="1" x14ac:dyDescent="0.25">
      <c r="B66" s="29" t="s">
        <v>128</v>
      </c>
      <c r="C66" s="29" t="s">
        <v>129</v>
      </c>
      <c r="D66" s="29">
        <f>'[1]TOTALES AJ. DEF. 20'!K70*'[1]PART. AJSUTE DEF 2020'!$E$8</f>
        <v>95108.307825359603</v>
      </c>
      <c r="E66" s="29">
        <f>'[1]TOTALES AJ. DEF. 20'!K70*'[1]PART. AJSUTE DEF 2020'!$E$9</f>
        <v>981.2144941271722</v>
      </c>
      <c r="F66" s="29">
        <f>'[1]TOTALES AJ. DEF. 20'!K70*'[1]PART. AJSUTE DEF 2020'!$E$10</f>
        <v>1454.4587275537865</v>
      </c>
      <c r="G66" s="29">
        <f>'[1]TOTALES AJ. DEF. 20'!K70*'[1]PART. AJSUTE DEF 2020'!$E$11</f>
        <v>99335.366731676462</v>
      </c>
      <c r="H66" s="29">
        <f>SUM(D66:G66)</f>
        <v>196879.34777871703</v>
      </c>
      <c r="I66" s="4">
        <v>196879.353</v>
      </c>
      <c r="J66" s="29" t="s">
        <v>128</v>
      </c>
      <c r="K66" s="29" t="s">
        <v>129</v>
      </c>
      <c r="L66" s="29">
        <v>95108.31</v>
      </c>
      <c r="M66" s="29">
        <v>981.21</v>
      </c>
      <c r="N66" s="29">
        <v>1454.46</v>
      </c>
      <c r="O66" s="29">
        <v>99335.37</v>
      </c>
      <c r="P66" s="29">
        <f>SUM(L66:O66)</f>
        <v>196879.35</v>
      </c>
    </row>
    <row r="67" spans="2:16" ht="13.5" thickBot="1" x14ac:dyDescent="0.25">
      <c r="B67" s="25"/>
      <c r="C67" s="30"/>
      <c r="J67" s="25"/>
      <c r="K67" s="30"/>
    </row>
    <row r="68" spans="2:16" ht="13.5" thickBot="1" x14ac:dyDescent="0.25">
      <c r="C68" s="31" t="s">
        <v>130</v>
      </c>
      <c r="D68" s="32">
        <f>SUM(D7:D66)</f>
        <v>9500415.799999997</v>
      </c>
      <c r="E68" s="32">
        <f>SUM(E7:E66)</f>
        <v>98013.999999999985</v>
      </c>
      <c r="F68" s="32">
        <f>SUM(F7:F66)</f>
        <v>145286.59999999992</v>
      </c>
      <c r="G68" s="32">
        <f>SUM(G7:G66)</f>
        <v>9922658.8000000007</v>
      </c>
      <c r="H68" s="32">
        <f t="shared" ref="H68:I68" si="2">SUM(H7:H66)</f>
        <v>19666375.200000003</v>
      </c>
      <c r="I68" s="32">
        <f t="shared" si="2"/>
        <v>19666375.203000002</v>
      </c>
      <c r="K68" s="33" t="s">
        <v>130</v>
      </c>
      <c r="L68" s="34">
        <f>SUM(L7:L66)</f>
        <v>9500415.7999999989</v>
      </c>
      <c r="M68" s="34">
        <f>SUM(M7:M66)</f>
        <v>98013.999999999985</v>
      </c>
      <c r="N68" s="34">
        <f>SUM(N7:N66)</f>
        <v>145286.59999999995</v>
      </c>
      <c r="O68" s="34">
        <f>SUM(O7:O66)</f>
        <v>9922658.8000000007</v>
      </c>
      <c r="P68" s="34">
        <f t="shared" ref="P68" si="3">SUM(P7:P66)</f>
        <v>19666375.200000003</v>
      </c>
    </row>
    <row r="69" spans="2:16" x14ac:dyDescent="0.2">
      <c r="C69" s="35" t="s">
        <v>1</v>
      </c>
      <c r="K69" s="35" t="s">
        <v>1</v>
      </c>
    </row>
  </sheetData>
  <mergeCells count="15">
    <mergeCell ref="K3:K5"/>
    <mergeCell ref="L3:L5"/>
    <mergeCell ref="M3:M5"/>
    <mergeCell ref="N3:N5"/>
    <mergeCell ref="O3:O5"/>
    <mergeCell ref="B1:H1"/>
    <mergeCell ref="J1:P1"/>
    <mergeCell ref="B2:H2"/>
    <mergeCell ref="J2:P2"/>
    <mergeCell ref="C3:C5"/>
    <mergeCell ref="D3:D5"/>
    <mergeCell ref="E3:E5"/>
    <mergeCell ref="F3:F5"/>
    <mergeCell ref="G3:G5"/>
    <mergeCell ref="J3:J5"/>
  </mergeCells>
  <printOptions horizontalCentered="1" verticalCentered="1"/>
  <pageMargins left="0" right="0" top="0" bottom="0" header="0" footer="0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Total Ajuste Def 2020</vt:lpstr>
      <vt:lpstr>'Total Ajuste Def 2020'!Área_de_impresión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EGRH</dc:creator>
  <cp:lastModifiedBy>EGRH</cp:lastModifiedBy>
  <dcterms:created xsi:type="dcterms:W3CDTF">2021-06-02T16:00:25Z</dcterms:created>
  <dcterms:modified xsi:type="dcterms:W3CDTF">2021-06-02T16:01:56Z</dcterms:modified>
</cp:coreProperties>
</file>