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2\Constancias Estatales\Correos Participaciones_m 22\Correos- Diciembre 22\"/>
    </mc:Choice>
  </mc:AlternateContent>
  <xr:revisionPtr revIDLastSave="0" documentId="13_ncr:1_{A0A33BC9-27DB-493F-8F03-DA34247F79E5}" xr6:coauthVersionLast="47" xr6:coauthVersionMax="47" xr10:uidLastSave="{00000000-0000-0000-0000-000000000000}"/>
  <bookViews>
    <workbookView xWindow="-120" yWindow="-120" windowWidth="29040" windowHeight="15720" xr2:uid="{B7EF515D-6E02-4855-B34D-B18EACE60782}"/>
  </bookViews>
  <sheets>
    <sheet name="Anexo IV OCT-DIC 22" sheetId="2" r:id="rId1"/>
  </sheets>
  <definedNames>
    <definedName name="_xlnm.Print_Area" localSheetId="0">'Anexo IV OCT-DIC 22'!$A$1:$AE$65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6" i="2" l="1"/>
  <c r="AE8" i="2"/>
  <c r="AE6" i="2" l="1"/>
  <c r="AE53" i="2"/>
  <c r="AE7" i="2"/>
  <c r="AE24" i="2"/>
  <c r="AE36" i="2"/>
  <c r="AE48" i="2"/>
  <c r="AE54" i="2"/>
  <c r="AE60" i="2"/>
  <c r="AE12" i="2"/>
  <c r="AE20" i="2"/>
  <c r="AE32" i="2"/>
  <c r="AE44" i="2"/>
  <c r="AE50" i="2"/>
  <c r="AE56" i="2"/>
  <c r="AE62" i="2"/>
  <c r="AE15" i="2"/>
  <c r="AE33" i="2"/>
  <c r="Y65" i="2"/>
  <c r="AE28" i="2"/>
  <c r="AE40" i="2"/>
  <c r="AE46" i="2"/>
  <c r="AE52" i="2"/>
  <c r="AE58" i="2"/>
  <c r="AE63" i="2"/>
  <c r="AE64" i="2"/>
  <c r="AE21" i="2"/>
  <c r="W65" i="2"/>
  <c r="M65" i="2"/>
  <c r="AE9" i="2"/>
  <c r="AE19" i="2"/>
  <c r="AE11" i="2"/>
  <c r="AE13" i="2"/>
  <c r="K65" i="2"/>
  <c r="AE17" i="2"/>
  <c r="AE35" i="2"/>
  <c r="AE10" i="2"/>
  <c r="AE14" i="2"/>
  <c r="AE18" i="2"/>
  <c r="AE23" i="2"/>
  <c r="G65" i="2"/>
  <c r="I65" i="2"/>
  <c r="U65" i="2"/>
  <c r="AE55" i="2"/>
  <c r="AE41" i="2"/>
  <c r="AE51" i="2"/>
  <c r="AE61" i="2"/>
  <c r="C65" i="2"/>
  <c r="O65" i="2"/>
  <c r="AA65" i="2"/>
  <c r="AE29" i="2"/>
  <c r="AE31" i="2"/>
  <c r="AE49" i="2"/>
  <c r="AE43" i="2"/>
  <c r="AE59" i="2"/>
  <c r="E65" i="2"/>
  <c r="Q65" i="2"/>
  <c r="AC65" i="2"/>
  <c r="AE39" i="2"/>
  <c r="AE57" i="2"/>
  <c r="AE37" i="2"/>
  <c r="AE5" i="2"/>
  <c r="AE25" i="2"/>
  <c r="AE27" i="2"/>
  <c r="AE47" i="2"/>
  <c r="S65" i="2"/>
  <c r="AE45" i="2"/>
  <c r="AE22" i="2"/>
  <c r="AE26" i="2"/>
  <c r="AE30" i="2"/>
  <c r="AE34" i="2"/>
  <c r="AE38" i="2"/>
  <c r="AE42" i="2"/>
  <c r="X65" i="2" l="1"/>
  <c r="AE65" i="2"/>
  <c r="AD27" i="2" s="1"/>
  <c r="AD41" i="2" l="1"/>
  <c r="AD45" i="2"/>
  <c r="AD29" i="2"/>
  <c r="AD34" i="2"/>
  <c r="AD10" i="2"/>
  <c r="AD13" i="2"/>
  <c r="AD61" i="2"/>
  <c r="AD22" i="2"/>
  <c r="AD42" i="2"/>
  <c r="AD25" i="2"/>
  <c r="AD43" i="2"/>
  <c r="AD5" i="2"/>
  <c r="AD14" i="2"/>
  <c r="AD9" i="2"/>
  <c r="J65" i="2"/>
  <c r="AD47" i="2"/>
  <c r="AD37" i="2"/>
  <c r="AD26" i="2"/>
  <c r="AD21" i="2"/>
  <c r="AD31" i="2"/>
  <c r="AD17" i="2"/>
  <c r="AD11" i="2"/>
  <c r="AD18" i="2"/>
  <c r="AD39" i="2"/>
  <c r="AB65" i="2"/>
  <c r="AD51" i="2"/>
  <c r="AD19" i="2"/>
  <c r="N65" i="2"/>
  <c r="F65" i="2"/>
  <c r="AD55" i="2"/>
  <c r="D65" i="2"/>
  <c r="Z65" i="2"/>
  <c r="H65" i="2"/>
  <c r="AD56" i="2"/>
  <c r="AD53" i="2"/>
  <c r="AD60" i="2"/>
  <c r="AD7" i="2"/>
  <c r="AD62" i="2"/>
  <c r="AD12" i="2"/>
  <c r="AD16" i="2"/>
  <c r="AD28" i="2"/>
  <c r="AD44" i="2"/>
  <c r="AD50" i="2"/>
  <c r="AD64" i="2"/>
  <c r="AD52" i="2"/>
  <c r="AD40" i="2"/>
  <c r="AD15" i="2"/>
  <c r="AD6" i="2"/>
  <c r="AD46" i="2"/>
  <c r="AD58" i="2"/>
  <c r="AD20" i="2"/>
  <c r="AD8" i="2"/>
  <c r="AD36" i="2"/>
  <c r="AD32" i="2"/>
  <c r="AD63" i="2"/>
  <c r="AD48" i="2"/>
  <c r="AD54" i="2"/>
  <c r="AD33" i="2"/>
  <c r="AD24" i="2"/>
  <c r="L65" i="2"/>
  <c r="AD49" i="2"/>
  <c r="P65" i="2"/>
  <c r="T65" i="2"/>
  <c r="AD59" i="2"/>
  <c r="R65" i="2"/>
  <c r="AD35" i="2"/>
  <c r="AD38" i="2"/>
  <c r="AD23" i="2"/>
  <c r="B65" i="2"/>
  <c r="AD57" i="2"/>
  <c r="V65" i="2"/>
  <c r="AD30" i="2"/>
  <c r="AD65" i="2" l="1"/>
</calcChain>
</file>

<file path=xl/sharedStrings.xml><?xml version="1.0" encoding="utf-8"?>
<sst xmlns="http://schemas.openxmlformats.org/spreadsheetml/2006/main" count="111" uniqueCount="84">
  <si>
    <t>Nombre del Municipio</t>
  </si>
  <si>
    <t>Fondo General de Participaciones</t>
  </si>
  <si>
    <t>Fondo de Fomento Municipal</t>
  </si>
  <si>
    <t>Fondo de Fiscalización y Recaudación</t>
  </si>
  <si>
    <t xml:space="preserve">Impuesto Sobre Nóminas </t>
  </si>
  <si>
    <t>Total</t>
  </si>
  <si>
    <t>Fracción I de la Ley de Coordinación Fiscal (Gasolinas)</t>
  </si>
  <si>
    <t>Fracción II de la Ley de Coordinación Fiscal (FOCO)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</si>
  <si>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</si>
  <si>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</si>
  <si>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</si>
  <si>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</si>
  <si>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</si>
  <si>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</si>
  <si>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</si>
  <si>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</si>
  <si>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</si>
  <si>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</si>
  <si>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</si>
  <si>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</si>
  <si>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</si>
  <si>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</si>
  <si>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</si>
  <si>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</si>
  <si>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</si>
  <si>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</si>
  <si>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</si>
  <si>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</si>
  <si>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</si>
  <si>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</si>
  <si>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</si>
  <si>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</si>
  <si>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</si>
  <si>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</si>
  <si>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</si>
  <si>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</si>
  <si>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</si>
  <si>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</si>
  <si>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</si>
  <si>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</si>
  <si>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</si>
  <si>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</si>
  <si>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</si>
  <si>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</si>
  <si>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</si>
  <si>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</si>
  <si>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</si>
  <si>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</si>
  <si>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</si>
  <si>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</si>
  <si>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</si>
  <si>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</si>
  <si>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</si>
  <si>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</si>
  <si>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</si>
  <si>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</si>
  <si>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</si>
  <si>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</si>
  <si>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</si>
  <si>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</si>
  <si>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</si>
  <si>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</si>
  <si>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</si>
  <si>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</si>
  <si>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</si>
  <si>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</si>
  <si>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</si>
  <si>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 xml:space="preserve"> </t>
  </si>
  <si>
    <t>ANEXO IV</t>
  </si>
  <si>
    <t>PORCENTAJES Y MONTOS DE PARTICIPACIONES FEDERALES PROVISIONALES MINISTRADAS A LOS MUNICIPIOS PARA EL PERIODO OCT - DIC 2022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</si>
  <si>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</si>
  <si>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</si>
  <si>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</si>
  <si>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</si>
  <si>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</si>
  <si>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</si>
  <si>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</si>
  <si>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Hospedaje </t>
  </si>
  <si>
    <t>Porcentaje</t>
  </si>
  <si>
    <t>Monto     Pesos)</t>
  </si>
  <si>
    <t>Monto    (Pesos)</t>
  </si>
  <si>
    <t>Monto (Pesos)</t>
  </si>
  <si>
    <t>TOCATLAN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</si>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</sst>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000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BC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2" borderId="10" xfId="0" applyFont="1" applyFill="1" applyBorder="1" applyAlignment="1">
      <alignment horizontal="justify"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justify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165" fontId="5" fillId="2" borderId="7" xfId="0" applyNumberFormat="1" applyFont="1" applyFill="1" applyBorder="1" applyAlignment="1">
      <alignment horizontal="right" vertical="center" wrapText="1"/>
    </xf>
    <xf numFmtId="165" fontId="5" fillId="2" borderId="8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165" fontId="4" fillId="3" borderId="11" xfId="0" applyNumberFormat="1" applyFont="1" applyFill="1" applyBorder="1"/>
    <xf numFmtId="3" fontId="4" fillId="3" borderId="11" xfId="1" applyNumberFormat="1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4B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3EC-7904-4F11-BC55-3155CC423254}">
  <sheetPr>
    <pageSetUpPr fitToPage="1"/>
  </sheetPr>
  <dimension ref="A1:AF70"/>
  <sheetViews>
    <sheetView tabSelected="1" topLeftCell="A16" zoomScale="85" zoomScaleNormal="85" workbookViewId="0">
      <selection activeCell="A66" sqref="A66"/>
    </sheetView>
  </sheetViews>
  <sheetFormatPr baseColWidth="10" defaultRowHeight="12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9.85546875" style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0" style="1" customWidth="1"/>
    <col min="12" max="12" width="9.85546875" style="1" customWidth="1"/>
    <col min="13" max="13" width="11.42578125" style="1" customWidth="1"/>
    <col min="14" max="14" width="12.7109375" style="1" customWidth="1"/>
    <col min="15" max="15" width="11.42578125" style="1" customWidth="1"/>
    <col min="16" max="16" width="10" style="1" customWidth="1"/>
    <col min="17" max="17" width="12.28515625" style="1" customWidth="1"/>
    <col min="18" max="18" width="10" style="1" customWidth="1"/>
    <col min="19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9.85546875" style="1" bestFit="1" customWidth="1"/>
    <col min="27" max="27" width="12" style="1" customWidth="1"/>
    <col min="28" max="28" width="9.85546875" style="1" bestFit="1" customWidth="1"/>
    <col min="29" max="29" width="9.85546875" style="1" customWidth="1"/>
    <col min="30" max="30" width="9.85546875" style="1" bestFit="1" customWidth="1"/>
    <col min="31" max="31" width="13.28515625" style="1" bestFit="1" customWidth="1"/>
    <col min="32" max="16384" width="11.42578125" style="1"/>
  </cols>
  <sheetData>
    <row r="1" spans="1:32" ht="12.75" customHeight="1" x14ac:dyDescent="0.2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2" ht="12.75" thickBot="1" x14ac:dyDescent="0.25">
      <c r="A2" s="28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</row>
    <row r="3" spans="1:32" ht="44.25" customHeight="1" thickBot="1" x14ac:dyDescent="0.25">
      <c r="A3" s="31" t="s">
        <v>0</v>
      </c>
      <c r="B3" s="33" t="s">
        <v>1</v>
      </c>
      <c r="C3" s="34"/>
      <c r="D3" s="33" t="s">
        <v>2</v>
      </c>
      <c r="E3" s="34"/>
      <c r="F3" s="33" t="s">
        <v>3</v>
      </c>
      <c r="G3" s="34"/>
      <c r="H3" s="33" t="s">
        <v>70</v>
      </c>
      <c r="I3" s="34"/>
      <c r="J3" s="33" t="s">
        <v>71</v>
      </c>
      <c r="K3" s="34"/>
      <c r="L3" s="33" t="s">
        <v>72</v>
      </c>
      <c r="M3" s="34"/>
      <c r="N3" s="33" t="s">
        <v>73</v>
      </c>
      <c r="O3" s="34"/>
      <c r="P3" s="33" t="s">
        <v>7</v>
      </c>
      <c r="Q3" s="34"/>
      <c r="R3" s="33" t="s">
        <v>6</v>
      </c>
      <c r="S3" s="34"/>
      <c r="T3" s="33" t="s">
        <v>74</v>
      </c>
      <c r="U3" s="34"/>
      <c r="V3" s="33" t="s">
        <v>75</v>
      </c>
      <c r="W3" s="34"/>
      <c r="X3" s="33" t="s">
        <v>76</v>
      </c>
      <c r="Y3" s="34"/>
      <c r="Z3" s="33" t="s">
        <v>4</v>
      </c>
      <c r="AA3" s="34"/>
      <c r="AB3" s="33" t="s">
        <v>77</v>
      </c>
      <c r="AC3" s="34"/>
      <c r="AD3" s="33" t="s">
        <v>5</v>
      </c>
      <c r="AE3" s="34"/>
    </row>
    <row r="4" spans="1:32" ht="25.5" customHeight="1" thickBot="1" x14ac:dyDescent="0.25">
      <c r="A4" s="32"/>
      <c r="B4" s="22" t="s">
        <v>78</v>
      </c>
      <c r="C4" s="27" t="s">
        <v>79</v>
      </c>
      <c r="D4" s="22" t="s">
        <v>78</v>
      </c>
      <c r="E4" s="23" t="s">
        <v>80</v>
      </c>
      <c r="F4" s="22" t="s">
        <v>78</v>
      </c>
      <c r="G4" s="22" t="s">
        <v>81</v>
      </c>
      <c r="H4" s="23" t="s">
        <v>78</v>
      </c>
      <c r="I4" s="22" t="s">
        <v>81</v>
      </c>
      <c r="J4" s="22" t="s">
        <v>78</v>
      </c>
      <c r="K4" s="22" t="s">
        <v>81</v>
      </c>
      <c r="L4" s="22" t="s">
        <v>78</v>
      </c>
      <c r="M4" s="22" t="s">
        <v>81</v>
      </c>
      <c r="N4" s="22" t="s">
        <v>78</v>
      </c>
      <c r="O4" s="22" t="s">
        <v>81</v>
      </c>
      <c r="P4" s="22" t="s">
        <v>78</v>
      </c>
      <c r="Q4" s="22" t="s">
        <v>81</v>
      </c>
      <c r="R4" s="22" t="s">
        <v>78</v>
      </c>
      <c r="S4" s="22" t="s">
        <v>81</v>
      </c>
      <c r="T4" s="22" t="s">
        <v>78</v>
      </c>
      <c r="U4" s="22" t="s">
        <v>81</v>
      </c>
      <c r="V4" s="22" t="s">
        <v>78</v>
      </c>
      <c r="W4" s="22" t="s">
        <v>81</v>
      </c>
      <c r="X4" s="22" t="s">
        <v>78</v>
      </c>
      <c r="Y4" s="22" t="s">
        <v>81</v>
      </c>
      <c r="Z4" s="22" t="s">
        <v>78</v>
      </c>
      <c r="AA4" s="22" t="s">
        <v>81</v>
      </c>
      <c r="AB4" s="22" t="s">
        <v>78</v>
      </c>
      <c r="AC4" s="22" t="s">
        <v>81</v>
      </c>
      <c r="AD4" s="22" t="s">
        <v>78</v>
      </c>
      <c r="AE4" s="22" t="s">
        <v>81</v>
      </c>
    </row>
    <row r="5" spans="1:32" x14ac:dyDescent="0.2">
      <c r="A5" s="2" t="s">
        <v>8</v>
      </c>
      <c r="B5" s="3">
        <v>9.551176709778595E-3</v>
      </c>
      <c r="C5" s="4">
        <v>3143211.67</v>
      </c>
      <c r="D5" s="3">
        <v>9.6283243888402644E-3</v>
      </c>
      <c r="E5" s="4">
        <v>1130993.0499999998</v>
      </c>
      <c r="F5" s="5">
        <v>9.7616649506676138E-3</v>
      </c>
      <c r="G5" s="4">
        <v>160495.57</v>
      </c>
      <c r="H5" s="6">
        <v>9.8658533955446985E-3</v>
      </c>
      <c r="I5" s="4">
        <v>40533.32</v>
      </c>
      <c r="J5" s="7">
        <v>0</v>
      </c>
      <c r="K5" s="4">
        <v>0</v>
      </c>
      <c r="L5" s="5">
        <v>9.702143677479437E-3</v>
      </c>
      <c r="M5" s="4">
        <v>5252.8899999999994</v>
      </c>
      <c r="N5" s="6">
        <v>1.028289782279111E-2</v>
      </c>
      <c r="O5" s="4">
        <v>24324.82</v>
      </c>
      <c r="P5" s="7">
        <v>7.3286805147857364E-3</v>
      </c>
      <c r="Q5" s="4">
        <v>193471.48</v>
      </c>
      <c r="R5" s="3">
        <v>7.3286804872848459E-3</v>
      </c>
      <c r="S5" s="4">
        <v>77056.02</v>
      </c>
      <c r="T5" s="5">
        <v>9.7049331489165516E-3</v>
      </c>
      <c r="U5" s="4">
        <v>1376.67</v>
      </c>
      <c r="V5" s="6">
        <v>9.7101537012746798E-3</v>
      </c>
      <c r="W5" s="4">
        <v>721.78</v>
      </c>
      <c r="X5" s="6">
        <v>9.7021186192663613E-3</v>
      </c>
      <c r="Y5" s="4">
        <v>895.09999999999991</v>
      </c>
      <c r="Z5" s="6">
        <v>9.7022340619669859E-3</v>
      </c>
      <c r="AA5" s="4">
        <v>144180.71000000002</v>
      </c>
      <c r="AB5" s="6">
        <v>9.702055068859055E-3</v>
      </c>
      <c r="AC5" s="4">
        <v>1477.59</v>
      </c>
      <c r="AD5" s="7">
        <f>AE5/$AE$65</f>
        <v>9.4284449506008734E-3</v>
      </c>
      <c r="AE5" s="4">
        <f>SUM(C5+E5+G5+I5+K5+M5+U5+W5+Y5+AA5+AC5)+O5+Q5+S5</f>
        <v>4923990.67</v>
      </c>
      <c r="AF5" s="8" t="s">
        <v>67</v>
      </c>
    </row>
    <row r="6" spans="1:32" x14ac:dyDescent="0.2">
      <c r="A6" s="9" t="s">
        <v>9</v>
      </c>
      <c r="B6" s="10">
        <v>1.6013484500065098E-2</v>
      </c>
      <c r="C6" s="11">
        <v>5269902.6399999997</v>
      </c>
      <c r="D6" s="10">
        <v>1.5882423219813181E-2</v>
      </c>
      <c r="E6" s="11">
        <v>1865632.0199999998</v>
      </c>
      <c r="F6" s="12">
        <v>1.5653214964970491E-2</v>
      </c>
      <c r="G6" s="11">
        <v>257360.98</v>
      </c>
      <c r="H6" s="13">
        <v>1.5479310008598384E-2</v>
      </c>
      <c r="I6" s="11">
        <v>63595.899999999994</v>
      </c>
      <c r="J6" s="14">
        <v>0</v>
      </c>
      <c r="K6" s="11">
        <v>0</v>
      </c>
      <c r="L6" s="12">
        <v>1.575706934084254E-2</v>
      </c>
      <c r="M6" s="11">
        <v>8531.119999999999</v>
      </c>
      <c r="N6" s="13">
        <v>1.4738949005242225E-2</v>
      </c>
      <c r="O6" s="11">
        <v>34865.880000000005</v>
      </c>
      <c r="P6" s="14">
        <v>1.2637122495440608E-2</v>
      </c>
      <c r="Q6" s="11">
        <v>333610.23</v>
      </c>
      <c r="R6" s="10">
        <v>1.2637121929311162E-2</v>
      </c>
      <c r="S6" s="11">
        <v>132870.62</v>
      </c>
      <c r="T6" s="12">
        <v>1.5752125798187695E-2</v>
      </c>
      <c r="U6" s="11">
        <v>2234.48</v>
      </c>
      <c r="V6" s="13">
        <v>1.5742777385396697E-2</v>
      </c>
      <c r="W6" s="11">
        <v>1170.1999999999998</v>
      </c>
      <c r="X6" s="13">
        <v>1.5757081755334485E-2</v>
      </c>
      <c r="Y6" s="11">
        <v>1453.72</v>
      </c>
      <c r="Z6" s="13">
        <v>1.5756914434516132E-2</v>
      </c>
      <c r="AA6" s="11">
        <v>234156.7</v>
      </c>
      <c r="AB6" s="13">
        <v>1.5757147565999503E-2</v>
      </c>
      <c r="AC6" s="11">
        <v>2399.7600000000002</v>
      </c>
      <c r="AD6" s="14">
        <f t="shared" ref="AD6:AD64" si="0">AE6/$AE$65</f>
        <v>1.5716244638524852E-2</v>
      </c>
      <c r="AE6" s="11">
        <f t="shared" ref="AE6:AE64" si="1">SUM(C6+E6+G6+I6+K6+M6+U6+W6+Y6+AA6+AC6)+O6+Q6+S6</f>
        <v>8207784.2500000009</v>
      </c>
    </row>
    <row r="7" spans="1:32" x14ac:dyDescent="0.2">
      <c r="A7" s="9" t="s">
        <v>10</v>
      </c>
      <c r="B7" s="10">
        <v>1.10539204318975E-2</v>
      </c>
      <c r="C7" s="11">
        <v>3637751.9499999997</v>
      </c>
      <c r="D7" s="10">
        <v>1.1144657396403359E-2</v>
      </c>
      <c r="E7" s="11">
        <v>1309109.4100000001</v>
      </c>
      <c r="F7" s="12">
        <v>1.1302638905528019E-2</v>
      </c>
      <c r="G7" s="11">
        <v>185831.36000000002</v>
      </c>
      <c r="H7" s="13">
        <v>1.142383929454192E-2</v>
      </c>
      <c r="I7" s="11">
        <v>46934.22</v>
      </c>
      <c r="J7" s="14">
        <v>0</v>
      </c>
      <c r="K7" s="11">
        <v>0</v>
      </c>
      <c r="L7" s="12">
        <v>1.123146848057887E-2</v>
      </c>
      <c r="M7" s="11">
        <v>6080.89</v>
      </c>
      <c r="N7" s="13">
        <v>1.1925408977017203E-2</v>
      </c>
      <c r="O7" s="11">
        <v>28210.28</v>
      </c>
      <c r="P7" s="14">
        <v>1.0248080699280553E-2</v>
      </c>
      <c r="Q7" s="11">
        <v>270541.38</v>
      </c>
      <c r="R7" s="10">
        <v>1.0248081704874946E-2</v>
      </c>
      <c r="S7" s="11">
        <v>107751.51000000001</v>
      </c>
      <c r="T7" s="12">
        <v>1.1234760589513339E-2</v>
      </c>
      <c r="U7" s="11">
        <v>1593.68</v>
      </c>
      <c r="V7" s="13">
        <v>1.1241112568526555E-2</v>
      </c>
      <c r="W7" s="11">
        <v>835.57999999999993</v>
      </c>
      <c r="X7" s="13">
        <v>1.1231521967695009E-2</v>
      </c>
      <c r="Y7" s="11">
        <v>1036.1999999999998</v>
      </c>
      <c r="Z7" s="13">
        <v>1.1231562540331145E-2</v>
      </c>
      <c r="AA7" s="11">
        <v>166907.4</v>
      </c>
      <c r="AB7" s="13">
        <v>1.1231504839897936E-2</v>
      </c>
      <c r="AC7" s="11">
        <v>1710.52</v>
      </c>
      <c r="AD7" s="14">
        <f t="shared" si="0"/>
        <v>1.1037456381063366E-2</v>
      </c>
      <c r="AE7" s="11">
        <f t="shared" si="1"/>
        <v>5764294.379999999</v>
      </c>
    </row>
    <row r="8" spans="1:32" x14ac:dyDescent="0.2">
      <c r="A8" s="9" t="s">
        <v>11</v>
      </c>
      <c r="B8" s="10">
        <v>1.4280702944840129E-2</v>
      </c>
      <c r="C8" s="11">
        <v>4699658.8500000006</v>
      </c>
      <c r="D8" s="10">
        <v>1.4317879508143684E-2</v>
      </c>
      <c r="E8" s="11">
        <v>1681852.5799999998</v>
      </c>
      <c r="F8" s="12">
        <v>1.4383555881990584E-2</v>
      </c>
      <c r="G8" s="11">
        <v>236485.99</v>
      </c>
      <c r="H8" s="13">
        <v>1.4432125591835781E-2</v>
      </c>
      <c r="I8" s="11">
        <v>59293.599999999999</v>
      </c>
      <c r="J8" s="14">
        <v>0</v>
      </c>
      <c r="K8" s="11">
        <v>0</v>
      </c>
      <c r="L8" s="12">
        <v>1.4353433611234555E-2</v>
      </c>
      <c r="M8" s="11">
        <v>7771.17</v>
      </c>
      <c r="N8" s="13">
        <v>1.4648843521586928E-2</v>
      </c>
      <c r="O8" s="11">
        <v>34652.729999999996</v>
      </c>
      <c r="P8" s="14">
        <v>1.3225981087732121E-2</v>
      </c>
      <c r="Q8" s="11">
        <v>349155.64</v>
      </c>
      <c r="R8" s="10">
        <v>1.322598034058383E-2</v>
      </c>
      <c r="S8" s="11">
        <v>139062.06</v>
      </c>
      <c r="T8" s="12">
        <v>1.4354830295673113E-2</v>
      </c>
      <c r="U8" s="11">
        <v>2036.27</v>
      </c>
      <c r="V8" s="13">
        <v>1.4357649749436655E-2</v>
      </c>
      <c r="W8" s="11">
        <v>1067.24</v>
      </c>
      <c r="X8" s="13">
        <v>1.4353412487995645E-2</v>
      </c>
      <c r="Y8" s="11">
        <v>1324.22</v>
      </c>
      <c r="Z8" s="13">
        <v>1.4353468761399505E-2</v>
      </c>
      <c r="AA8" s="11">
        <v>213300.7</v>
      </c>
      <c r="AB8" s="13">
        <v>1.4353242291686089E-2</v>
      </c>
      <c r="AC8" s="11">
        <v>2185.9499999999998</v>
      </c>
      <c r="AD8" s="14">
        <f t="shared" si="0"/>
        <v>1.4222822753842838E-2</v>
      </c>
      <c r="AE8" s="11">
        <f t="shared" si="1"/>
        <v>7427847</v>
      </c>
    </row>
    <row r="9" spans="1:32" x14ac:dyDescent="0.2">
      <c r="A9" s="9" t="s">
        <v>12</v>
      </c>
      <c r="B9" s="10">
        <v>5.9534557019035185E-2</v>
      </c>
      <c r="C9" s="11">
        <v>19592320.41</v>
      </c>
      <c r="D9" s="10">
        <v>5.988468567711968E-2</v>
      </c>
      <c r="E9" s="11">
        <v>7034366.5800000001</v>
      </c>
      <c r="F9" s="12">
        <v>6.0477955219313741E-2</v>
      </c>
      <c r="G9" s="11">
        <v>994343.07000000007</v>
      </c>
      <c r="H9" s="13">
        <v>6.0964573120528748E-2</v>
      </c>
      <c r="I9" s="11">
        <v>250469.62</v>
      </c>
      <c r="J9" s="14">
        <v>0</v>
      </c>
      <c r="K9" s="11">
        <v>0</v>
      </c>
      <c r="L9" s="12">
        <v>6.0219990048306728E-2</v>
      </c>
      <c r="M9" s="11">
        <v>32604.03</v>
      </c>
      <c r="N9" s="13">
        <v>6.2749209405228559E-2</v>
      </c>
      <c r="O9" s="11">
        <v>148437.07</v>
      </c>
      <c r="P9" s="14">
        <v>6.8830160546914876E-2</v>
      </c>
      <c r="Q9" s="11">
        <v>1817062.8399999999</v>
      </c>
      <c r="R9" s="10">
        <v>6.8830160631935713E-2</v>
      </c>
      <c r="S9" s="11">
        <v>723701.65999999992</v>
      </c>
      <c r="T9" s="12">
        <v>6.0231888594216805E-2</v>
      </c>
      <c r="U9" s="11">
        <v>8544.0499999999993</v>
      </c>
      <c r="V9" s="13">
        <v>6.0254397470823687E-2</v>
      </c>
      <c r="W9" s="11">
        <v>4478.8600000000006</v>
      </c>
      <c r="X9" s="13">
        <v>6.0220012963617321E-2</v>
      </c>
      <c r="Y9" s="11">
        <v>5555.79</v>
      </c>
      <c r="Z9" s="13">
        <v>6.0220353890777553E-2</v>
      </c>
      <c r="AA9" s="11">
        <v>894908.66999999993</v>
      </c>
      <c r="AB9" s="13">
        <v>6.0219663472460973E-2</v>
      </c>
      <c r="AC9" s="11">
        <v>9171.25</v>
      </c>
      <c r="AD9" s="14">
        <f t="shared" si="0"/>
        <v>6.0346688410007579E-2</v>
      </c>
      <c r="AE9" s="11">
        <f t="shared" si="1"/>
        <v>31515963.900000006</v>
      </c>
    </row>
    <row r="10" spans="1:32" x14ac:dyDescent="0.2">
      <c r="A10" s="9" t="s">
        <v>13</v>
      </c>
      <c r="B10" s="10">
        <v>1.2019031713686948E-2</v>
      </c>
      <c r="C10" s="11">
        <v>3955361.9299999997</v>
      </c>
      <c r="D10" s="10">
        <v>1.2002221849535009E-2</v>
      </c>
      <c r="E10" s="11">
        <v>1409843.3900000001</v>
      </c>
      <c r="F10" s="12">
        <v>1.1974981949103717E-2</v>
      </c>
      <c r="G10" s="11">
        <v>196885.63</v>
      </c>
      <c r="H10" s="13">
        <v>1.1950184369007315E-2</v>
      </c>
      <c r="I10" s="11">
        <v>49096.680000000008</v>
      </c>
      <c r="J10" s="14">
        <v>0</v>
      </c>
      <c r="K10" s="11">
        <v>0</v>
      </c>
      <c r="L10" s="12">
        <v>1.1986101614398113E-2</v>
      </c>
      <c r="M10" s="11">
        <v>6489.4599999999991</v>
      </c>
      <c r="N10" s="13">
        <v>1.1877373855704743E-2</v>
      </c>
      <c r="O10" s="11">
        <v>28096.65</v>
      </c>
      <c r="P10" s="14">
        <v>7.6684503478704532E-3</v>
      </c>
      <c r="Q10" s="11">
        <v>202441.14</v>
      </c>
      <c r="R10" s="10">
        <v>7.6684498047242334E-3</v>
      </c>
      <c r="S10" s="11">
        <v>80628.459999999992</v>
      </c>
      <c r="T10" s="12">
        <v>1.1985610415318437E-2</v>
      </c>
      <c r="U10" s="11">
        <v>1700.19</v>
      </c>
      <c r="V10" s="13">
        <v>1.1984663505196247E-2</v>
      </c>
      <c r="W10" s="11">
        <v>890.84999999999991</v>
      </c>
      <c r="X10" s="13">
        <v>1.1986143237132306E-2</v>
      </c>
      <c r="Y10" s="11">
        <v>1105.82</v>
      </c>
      <c r="Z10" s="13">
        <v>1.1986082147155597E-2</v>
      </c>
      <c r="AA10" s="11">
        <v>178119.99</v>
      </c>
      <c r="AB10" s="13">
        <v>1.1986085047203943E-2</v>
      </c>
      <c r="AC10" s="11">
        <v>1825.44</v>
      </c>
      <c r="AD10" s="14">
        <f t="shared" si="0"/>
        <v>1.1704172110828534E-2</v>
      </c>
      <c r="AE10" s="11">
        <f t="shared" si="1"/>
        <v>6112485.6300000008</v>
      </c>
    </row>
    <row r="11" spans="1:32" x14ac:dyDescent="0.2">
      <c r="A11" s="9" t="s">
        <v>14</v>
      </c>
      <c r="B11" s="10">
        <v>9.4173454756221412E-3</v>
      </c>
      <c r="C11" s="11">
        <v>3099168.94</v>
      </c>
      <c r="D11" s="10">
        <v>9.3916858780302565E-3</v>
      </c>
      <c r="E11" s="11">
        <v>1103196.26</v>
      </c>
      <c r="F11" s="12">
        <v>9.3474645538551386E-3</v>
      </c>
      <c r="G11" s="11">
        <v>153685.53000000003</v>
      </c>
      <c r="H11" s="13">
        <v>9.3126684852620871E-3</v>
      </c>
      <c r="I11" s="11">
        <v>38260.589999999997</v>
      </c>
      <c r="J11" s="14">
        <v>0</v>
      </c>
      <c r="K11" s="11">
        <v>0</v>
      </c>
      <c r="L11" s="12">
        <v>9.367132889090338E-3</v>
      </c>
      <c r="M11" s="11">
        <v>5071.51</v>
      </c>
      <c r="N11" s="13">
        <v>9.1761708259622821E-3</v>
      </c>
      <c r="O11" s="11">
        <v>21706.79</v>
      </c>
      <c r="P11" s="14">
        <v>6.3303341315613382E-3</v>
      </c>
      <c r="Q11" s="11">
        <v>167115.91</v>
      </c>
      <c r="R11" s="10">
        <v>6.3303334915874952E-3</v>
      </c>
      <c r="S11" s="11">
        <v>66559.09</v>
      </c>
      <c r="T11" s="12">
        <v>9.3662012539777201E-3</v>
      </c>
      <c r="U11" s="11">
        <v>1328.62</v>
      </c>
      <c r="V11" s="13">
        <v>9.3645444455655348E-3</v>
      </c>
      <c r="W11" s="11">
        <v>696.09</v>
      </c>
      <c r="X11" s="13">
        <v>9.367080649741703E-3</v>
      </c>
      <c r="Y11" s="11">
        <v>864.19</v>
      </c>
      <c r="Z11" s="13">
        <v>9.3671015174715943E-3</v>
      </c>
      <c r="AA11" s="11">
        <v>139200.44999999998</v>
      </c>
      <c r="AB11" s="13">
        <v>9.3671165344465981E-3</v>
      </c>
      <c r="AC11" s="11">
        <v>1426.58</v>
      </c>
      <c r="AD11" s="14">
        <f t="shared" si="0"/>
        <v>9.1877355289980457E-3</v>
      </c>
      <c r="AE11" s="11">
        <f t="shared" si="1"/>
        <v>4798280.5500000007</v>
      </c>
    </row>
    <row r="12" spans="1:32" x14ac:dyDescent="0.2">
      <c r="A12" s="9" t="s">
        <v>15</v>
      </c>
      <c r="B12" s="10">
        <v>2.9271232504536268E-2</v>
      </c>
      <c r="C12" s="11">
        <v>9632915.6499999985</v>
      </c>
      <c r="D12" s="10">
        <v>2.9122961183397286E-2</v>
      </c>
      <c r="E12" s="11">
        <v>3420934.46</v>
      </c>
      <c r="F12" s="12">
        <v>2.8870087703304775E-2</v>
      </c>
      <c r="G12" s="11">
        <v>474665.05000000005</v>
      </c>
      <c r="H12" s="13">
        <v>2.8665918257061412E-2</v>
      </c>
      <c r="I12" s="11">
        <v>117772.35999999999</v>
      </c>
      <c r="J12" s="14">
        <v>0</v>
      </c>
      <c r="K12" s="11">
        <v>0</v>
      </c>
      <c r="L12" s="12">
        <v>2.8981019010541634E-2</v>
      </c>
      <c r="M12" s="11">
        <v>15690.77</v>
      </c>
      <c r="N12" s="13">
        <v>2.7896074368496466E-2</v>
      </c>
      <c r="O12" s="11">
        <v>65989.86</v>
      </c>
      <c r="P12" s="14">
        <v>3.3370701098102737E-2</v>
      </c>
      <c r="Q12" s="11">
        <v>880960.62000000011</v>
      </c>
      <c r="R12" s="10">
        <v>3.3370701769860289E-2</v>
      </c>
      <c r="S12" s="11">
        <v>350869.91</v>
      </c>
      <c r="T12" s="12">
        <v>2.8975852398898574E-2</v>
      </c>
      <c r="U12" s="11">
        <v>4110.3</v>
      </c>
      <c r="V12" s="13">
        <v>2.8966199172636473E-2</v>
      </c>
      <c r="W12" s="11">
        <v>2153.13</v>
      </c>
      <c r="X12" s="13">
        <v>2.8981055342506133E-2</v>
      </c>
      <c r="Y12" s="11">
        <v>2673.74</v>
      </c>
      <c r="Z12" s="13">
        <v>2.8980845624602999E-2</v>
      </c>
      <c r="AA12" s="11">
        <v>430671.82999999996</v>
      </c>
      <c r="AB12" s="13">
        <v>2.8981080339285314E-2</v>
      </c>
      <c r="AC12" s="11">
        <v>4413.72</v>
      </c>
      <c r="AD12" s="14">
        <f t="shared" si="0"/>
        <v>2.9495198474611996E-2</v>
      </c>
      <c r="AE12" s="11">
        <f t="shared" si="1"/>
        <v>15403821.400000002</v>
      </c>
    </row>
    <row r="13" spans="1:32" x14ac:dyDescent="0.2">
      <c r="A13" s="9" t="s">
        <v>16</v>
      </c>
      <c r="B13" s="10">
        <v>3.8887446068550491E-2</v>
      </c>
      <c r="C13" s="11">
        <v>12797530.399999999</v>
      </c>
      <c r="D13" s="10">
        <v>3.8728255943036735E-2</v>
      </c>
      <c r="E13" s="11">
        <v>4549222.33</v>
      </c>
      <c r="F13" s="12">
        <v>3.846048027533612E-2</v>
      </c>
      <c r="G13" s="11">
        <v>632344.65999999992</v>
      </c>
      <c r="H13" s="13">
        <v>3.8236969146529243E-2</v>
      </c>
      <c r="I13" s="11">
        <v>157094.5</v>
      </c>
      <c r="J13" s="14">
        <v>0</v>
      </c>
      <c r="K13" s="11">
        <v>0</v>
      </c>
      <c r="L13" s="12">
        <v>3.8575777489890398E-2</v>
      </c>
      <c r="M13" s="11">
        <v>20885.52</v>
      </c>
      <c r="N13" s="13">
        <v>3.744675258399615E-2</v>
      </c>
      <c r="O13" s="11">
        <v>88582.57</v>
      </c>
      <c r="P13" s="14">
        <v>4.7874584890263569E-2</v>
      </c>
      <c r="Q13" s="11">
        <v>1263851.8999999999</v>
      </c>
      <c r="R13" s="10">
        <v>4.7874585248588175E-2</v>
      </c>
      <c r="S13" s="11">
        <v>503368.24000000005</v>
      </c>
      <c r="T13" s="12">
        <v>3.8570459758932862E-2</v>
      </c>
      <c r="U13" s="11">
        <v>5471.32</v>
      </c>
      <c r="V13" s="13">
        <v>3.8560387448289789E-2</v>
      </c>
      <c r="W13" s="11">
        <v>2866.29</v>
      </c>
      <c r="X13" s="13">
        <v>3.8575758035600087E-2</v>
      </c>
      <c r="Y13" s="11">
        <v>3558.9300000000003</v>
      </c>
      <c r="Z13" s="13">
        <v>3.8575602637963752E-2</v>
      </c>
      <c r="AA13" s="11">
        <v>573255.37</v>
      </c>
      <c r="AB13" s="13">
        <v>3.8575976088763633E-2</v>
      </c>
      <c r="AC13" s="11">
        <v>5874.99</v>
      </c>
      <c r="AD13" s="14">
        <f t="shared" si="0"/>
        <v>3.9452309341067214E-2</v>
      </c>
      <c r="AE13" s="11">
        <f t="shared" si="1"/>
        <v>20603907.019999992</v>
      </c>
    </row>
    <row r="14" spans="1:32" x14ac:dyDescent="0.2">
      <c r="A14" s="9" t="s">
        <v>17</v>
      </c>
      <c r="B14" s="10">
        <v>2.1387256969202368E-2</v>
      </c>
      <c r="C14" s="11">
        <v>7038365.8199999994</v>
      </c>
      <c r="D14" s="10">
        <v>2.1418274178224693E-2</v>
      </c>
      <c r="E14" s="11">
        <v>2515901.86</v>
      </c>
      <c r="F14" s="12">
        <v>2.1473760135359555E-2</v>
      </c>
      <c r="G14" s="11">
        <v>353058.97000000003</v>
      </c>
      <c r="H14" s="13">
        <v>2.1513490236477278E-2</v>
      </c>
      <c r="I14" s="11">
        <v>88387</v>
      </c>
      <c r="J14" s="14">
        <v>0</v>
      </c>
      <c r="K14" s="11">
        <v>0</v>
      </c>
      <c r="L14" s="12">
        <v>2.1447912268472601E-2</v>
      </c>
      <c r="M14" s="11">
        <v>11612.23</v>
      </c>
      <c r="N14" s="13">
        <v>2.170305662826337E-2</v>
      </c>
      <c r="O14" s="11">
        <v>51339.900000000009</v>
      </c>
      <c r="P14" s="14">
        <v>2.5921651515804778E-2</v>
      </c>
      <c r="Q14" s="11">
        <v>684311.49</v>
      </c>
      <c r="R14" s="10">
        <v>2.5921651997674568E-2</v>
      </c>
      <c r="S14" s="11">
        <v>272548.29000000004</v>
      </c>
      <c r="T14" s="12">
        <v>2.1449166247217179E-2</v>
      </c>
      <c r="U14" s="11">
        <v>3042.62</v>
      </c>
      <c r="V14" s="13">
        <v>2.1451451249453472E-2</v>
      </c>
      <c r="W14" s="11">
        <v>1594.54</v>
      </c>
      <c r="X14" s="13">
        <v>2.1447849622039016E-2</v>
      </c>
      <c r="Y14" s="11">
        <v>1978.7400000000002</v>
      </c>
      <c r="Z14" s="13">
        <v>2.1447953931182484E-2</v>
      </c>
      <c r="AA14" s="11">
        <v>318728.78000000003</v>
      </c>
      <c r="AB14" s="13">
        <v>2.1447819583628264E-2</v>
      </c>
      <c r="AC14" s="11">
        <v>3266.4300000000003</v>
      </c>
      <c r="AD14" s="14">
        <f t="shared" si="0"/>
        <v>2.1721724364109667E-2</v>
      </c>
      <c r="AE14" s="11">
        <f t="shared" si="1"/>
        <v>11344136.669999998</v>
      </c>
    </row>
    <row r="15" spans="1:32" x14ac:dyDescent="0.2">
      <c r="A15" s="9" t="s">
        <v>18</v>
      </c>
      <c r="B15" s="10">
        <v>1.3679381937652035E-2</v>
      </c>
      <c r="C15" s="11">
        <v>4501769.1800000006</v>
      </c>
      <c r="D15" s="10">
        <v>1.3619383187531281E-2</v>
      </c>
      <c r="E15" s="11">
        <v>1599803.5699999998</v>
      </c>
      <c r="F15" s="12">
        <v>1.351367203707049E-2</v>
      </c>
      <c r="G15" s="11">
        <v>222183.87</v>
      </c>
      <c r="H15" s="13">
        <v>1.3434969830680965E-2</v>
      </c>
      <c r="I15" s="11">
        <v>55196.84</v>
      </c>
      <c r="J15" s="14">
        <v>0</v>
      </c>
      <c r="K15" s="11">
        <v>0</v>
      </c>
      <c r="L15" s="12">
        <v>1.3562026495736916E-2</v>
      </c>
      <c r="M15" s="11">
        <v>7342.69</v>
      </c>
      <c r="N15" s="13">
        <v>1.3091250920289175E-2</v>
      </c>
      <c r="O15" s="11">
        <v>30968.15</v>
      </c>
      <c r="P15" s="14">
        <v>1.1622232065440774E-2</v>
      </c>
      <c r="Q15" s="11">
        <v>306817.90999999997</v>
      </c>
      <c r="R15" s="10">
        <v>1.1622231765617875E-2</v>
      </c>
      <c r="S15" s="11">
        <v>122199.75</v>
      </c>
      <c r="T15" s="12">
        <v>1.3559709162891622E-2</v>
      </c>
      <c r="U15" s="11">
        <v>1923.48</v>
      </c>
      <c r="V15" s="13">
        <v>1.3555443446675412E-2</v>
      </c>
      <c r="W15" s="11">
        <v>1007.6099999999999</v>
      </c>
      <c r="X15" s="13">
        <v>1.3561938125825129E-2</v>
      </c>
      <c r="Y15" s="11">
        <v>1251.2</v>
      </c>
      <c r="Z15" s="13">
        <v>1.3561941821053259E-2</v>
      </c>
      <c r="AA15" s="11">
        <v>201538.16</v>
      </c>
      <c r="AB15" s="13">
        <v>1.3562285697776573E-2</v>
      </c>
      <c r="AC15" s="11">
        <v>2065.4899999999998</v>
      </c>
      <c r="AD15" s="14">
        <f t="shared" si="0"/>
        <v>1.3507111473253609E-2</v>
      </c>
      <c r="AE15" s="11">
        <f t="shared" si="1"/>
        <v>7054067.9000000022</v>
      </c>
    </row>
    <row r="16" spans="1:32" x14ac:dyDescent="0.2">
      <c r="A16" s="9" t="s">
        <v>19</v>
      </c>
      <c r="B16" s="10">
        <v>1.0239197144193694E-2</v>
      </c>
      <c r="C16" s="11">
        <v>3369633.3899999997</v>
      </c>
      <c r="D16" s="10">
        <v>1.0252384025226192E-2</v>
      </c>
      <c r="E16" s="11">
        <v>1204298.3400000001</v>
      </c>
      <c r="F16" s="12">
        <v>1.0276214991931067E-2</v>
      </c>
      <c r="G16" s="11">
        <v>168955.5</v>
      </c>
      <c r="H16" s="13">
        <v>1.0292825115796841E-2</v>
      </c>
      <c r="I16" s="11">
        <v>42287.51</v>
      </c>
      <c r="J16" s="14">
        <v>0</v>
      </c>
      <c r="K16" s="11">
        <v>0</v>
      </c>
      <c r="L16" s="12">
        <v>1.0264983227296454E-2</v>
      </c>
      <c r="M16" s="11">
        <v>5557.62</v>
      </c>
      <c r="N16" s="13">
        <v>1.037504510558342E-2</v>
      </c>
      <c r="O16" s="11">
        <v>24542.800000000003</v>
      </c>
      <c r="P16" s="14">
        <v>6.7396791152673366E-3</v>
      </c>
      <c r="Q16" s="11">
        <v>177922.30000000002</v>
      </c>
      <c r="R16" s="10">
        <v>6.7396784622161922E-3</v>
      </c>
      <c r="S16" s="11">
        <v>70863.070000000007</v>
      </c>
      <c r="T16" s="12">
        <v>1.0265515048719587E-2</v>
      </c>
      <c r="U16" s="11">
        <v>1456.19</v>
      </c>
      <c r="V16" s="13">
        <v>1.0266437964551173E-2</v>
      </c>
      <c r="W16" s="11">
        <v>763.12999999999988</v>
      </c>
      <c r="X16" s="13">
        <v>1.0264995415041696E-2</v>
      </c>
      <c r="Y16" s="11">
        <v>947.03</v>
      </c>
      <c r="Z16" s="13">
        <v>1.0264997204245509E-2</v>
      </c>
      <c r="AA16" s="11">
        <v>152543.69</v>
      </c>
      <c r="AB16" s="13">
        <v>1.0264904140998551E-2</v>
      </c>
      <c r="AC16" s="11">
        <v>1563.31</v>
      </c>
      <c r="AD16" s="14">
        <f t="shared" si="0"/>
        <v>9.997796981261799E-3</v>
      </c>
      <c r="AE16" s="11">
        <f t="shared" si="1"/>
        <v>5221333.88</v>
      </c>
    </row>
    <row r="17" spans="1:31" x14ac:dyDescent="0.2">
      <c r="A17" s="9" t="s">
        <v>20</v>
      </c>
      <c r="B17" s="10">
        <v>1.3711503332409345E-2</v>
      </c>
      <c r="C17" s="11">
        <v>4512340.0599999996</v>
      </c>
      <c r="D17" s="10">
        <v>1.3844930753959466E-2</v>
      </c>
      <c r="E17" s="11">
        <v>1626297.5599999998</v>
      </c>
      <c r="F17" s="12">
        <v>1.4076662560626759E-2</v>
      </c>
      <c r="G17" s="11">
        <v>231440.23</v>
      </c>
      <c r="H17" s="13">
        <v>1.4255557588765812E-2</v>
      </c>
      <c r="I17" s="11">
        <v>58568.18</v>
      </c>
      <c r="J17" s="14">
        <v>0</v>
      </c>
      <c r="K17" s="11">
        <v>0</v>
      </c>
      <c r="L17" s="12">
        <v>1.3972580018965107E-2</v>
      </c>
      <c r="M17" s="11">
        <v>7564.97</v>
      </c>
      <c r="N17" s="13">
        <v>1.4986475934163261E-2</v>
      </c>
      <c r="O17" s="11">
        <v>35451.42</v>
      </c>
      <c r="P17" s="14">
        <v>1.4437605708125321E-2</v>
      </c>
      <c r="Q17" s="11">
        <v>381141.59</v>
      </c>
      <c r="R17" s="10">
        <v>1.4437605236337811E-2</v>
      </c>
      <c r="S17" s="11">
        <v>151801.46000000002</v>
      </c>
      <c r="T17" s="12">
        <v>1.3977537246409301E-2</v>
      </c>
      <c r="U17" s="11">
        <v>1982.75</v>
      </c>
      <c r="V17" s="13">
        <v>1.3986748730366936E-2</v>
      </c>
      <c r="W17" s="11">
        <v>1039.67</v>
      </c>
      <c r="X17" s="13">
        <v>1.3972524935452889E-2</v>
      </c>
      <c r="Y17" s="11">
        <v>1289.08</v>
      </c>
      <c r="Z17" s="13">
        <v>1.3972735672198158E-2</v>
      </c>
      <c r="AA17" s="11">
        <v>207642.79000000004</v>
      </c>
      <c r="AB17" s="13">
        <v>1.3972209491216482E-2</v>
      </c>
      <c r="AC17" s="11">
        <v>2127.92</v>
      </c>
      <c r="AD17" s="14">
        <f t="shared" si="0"/>
        <v>1.3822325013962855E-2</v>
      </c>
      <c r="AE17" s="11">
        <f t="shared" si="1"/>
        <v>7218687.6799999988</v>
      </c>
    </row>
    <row r="18" spans="1:31" x14ac:dyDescent="0.2">
      <c r="A18" s="9" t="s">
        <v>21</v>
      </c>
      <c r="B18" s="10">
        <v>8.251768495354448E-3</v>
      </c>
      <c r="C18" s="11">
        <v>2715587.39</v>
      </c>
      <c r="D18" s="10">
        <v>8.3509969761256918E-3</v>
      </c>
      <c r="E18" s="11">
        <v>980951.52999999991</v>
      </c>
      <c r="F18" s="12">
        <v>8.5217101263697845E-3</v>
      </c>
      <c r="G18" s="11">
        <v>140108.96</v>
      </c>
      <c r="H18" s="13">
        <v>8.6566295854874926E-3</v>
      </c>
      <c r="I18" s="11">
        <v>35565.29</v>
      </c>
      <c r="J18" s="14">
        <v>0</v>
      </c>
      <c r="K18" s="11">
        <v>0</v>
      </c>
      <c r="L18" s="12">
        <v>8.4459548066050608E-3</v>
      </c>
      <c r="M18" s="11">
        <v>4572.7700000000004</v>
      </c>
      <c r="N18" s="13">
        <v>9.1842661579444509E-3</v>
      </c>
      <c r="O18" s="11">
        <v>21725.940000000002</v>
      </c>
      <c r="P18" s="14">
        <v>6.4051435269071302E-3</v>
      </c>
      <c r="Q18" s="11">
        <v>169090.82</v>
      </c>
      <c r="R18" s="10">
        <v>6.405142964110001E-3</v>
      </c>
      <c r="S18" s="11">
        <v>67345.66</v>
      </c>
      <c r="T18" s="12">
        <v>8.4495455141463741E-3</v>
      </c>
      <c r="U18" s="11">
        <v>1198.5899999999999</v>
      </c>
      <c r="V18" s="13">
        <v>8.4561934550835792E-3</v>
      </c>
      <c r="W18" s="11">
        <v>628.57000000000005</v>
      </c>
      <c r="X18" s="13">
        <v>8.4459701143096196E-3</v>
      </c>
      <c r="Y18" s="11">
        <v>779.20999999999992</v>
      </c>
      <c r="Z18" s="13">
        <v>8.446075490209556E-3</v>
      </c>
      <c r="AA18" s="11">
        <v>125513.48000000001</v>
      </c>
      <c r="AB18" s="13">
        <v>8.4458878267801123E-3</v>
      </c>
      <c r="AC18" s="11">
        <v>1286.28</v>
      </c>
      <c r="AD18" s="14">
        <f t="shared" si="0"/>
        <v>8.1653752521859795E-3</v>
      </c>
      <c r="AE18" s="11">
        <f t="shared" si="1"/>
        <v>4264354.4899999993</v>
      </c>
    </row>
    <row r="19" spans="1:31" x14ac:dyDescent="0.2">
      <c r="A19" s="9" t="s">
        <v>22</v>
      </c>
      <c r="B19" s="10">
        <v>1.0435789969149583E-2</v>
      </c>
      <c r="C19" s="11">
        <v>3434330.43</v>
      </c>
      <c r="D19" s="10">
        <v>1.0441500291150057E-2</v>
      </c>
      <c r="E19" s="11">
        <v>1226512.92</v>
      </c>
      <c r="F19" s="12">
        <v>1.0452070309859869E-2</v>
      </c>
      <c r="G19" s="11">
        <v>171846.80999999997</v>
      </c>
      <c r="H19" s="13">
        <v>1.0458980421158816E-2</v>
      </c>
      <c r="I19" s="11">
        <v>42970.15</v>
      </c>
      <c r="J19" s="14">
        <v>0</v>
      </c>
      <c r="K19" s="11">
        <v>0</v>
      </c>
      <c r="L19" s="12">
        <v>1.0446950714737705E-2</v>
      </c>
      <c r="M19" s="11">
        <v>5656.1399999999994</v>
      </c>
      <c r="N19" s="13">
        <v>1.0498571839709212E-2</v>
      </c>
      <c r="O19" s="11">
        <v>24835.01</v>
      </c>
      <c r="P19" s="14">
        <v>8.1174983922444235E-3</v>
      </c>
      <c r="Q19" s="11">
        <v>214295.66000000003</v>
      </c>
      <c r="R19" s="10">
        <v>8.1174987589770764E-3</v>
      </c>
      <c r="S19" s="11">
        <v>85349.9</v>
      </c>
      <c r="T19" s="12">
        <v>1.0447252993600399E-2</v>
      </c>
      <c r="U19" s="11">
        <v>1481.97</v>
      </c>
      <c r="V19" s="13">
        <v>1.0447650758416575E-2</v>
      </c>
      <c r="W19" s="11">
        <v>776.59999999999991</v>
      </c>
      <c r="X19" s="13">
        <v>1.0446876266825061E-2</v>
      </c>
      <c r="Y19" s="11">
        <v>963.81</v>
      </c>
      <c r="Z19" s="13">
        <v>1.0446957946378913E-2</v>
      </c>
      <c r="AA19" s="11">
        <v>155247.72999999998</v>
      </c>
      <c r="AB19" s="13">
        <v>1.0446851735363756E-2</v>
      </c>
      <c r="AC19" s="11">
        <v>1591.02</v>
      </c>
      <c r="AD19" s="14">
        <f t="shared" si="0"/>
        <v>1.027453168996521E-2</v>
      </c>
      <c r="AE19" s="11">
        <f t="shared" si="1"/>
        <v>5365858.1499999985</v>
      </c>
    </row>
    <row r="20" spans="1:31" x14ac:dyDescent="0.2">
      <c r="A20" s="9" t="s">
        <v>23</v>
      </c>
      <c r="B20" s="10">
        <v>4.9241276750228491E-2</v>
      </c>
      <c r="C20" s="11">
        <v>16204888.719999999</v>
      </c>
      <c r="D20" s="10">
        <v>4.9037665453257634E-2</v>
      </c>
      <c r="E20" s="11">
        <v>5760219.1799999997</v>
      </c>
      <c r="F20" s="12">
        <v>4.869658436076886E-2</v>
      </c>
      <c r="G20" s="11">
        <v>800640.67999999993</v>
      </c>
      <c r="H20" s="13">
        <v>4.8409064898367639E-2</v>
      </c>
      <c r="I20" s="11">
        <v>198886</v>
      </c>
      <c r="J20" s="14">
        <v>0</v>
      </c>
      <c r="K20" s="11">
        <v>0</v>
      </c>
      <c r="L20" s="12">
        <v>4.8842589257712288E-2</v>
      </c>
      <c r="M20" s="11">
        <v>26444.129999999997</v>
      </c>
      <c r="N20" s="13">
        <v>4.7410952193661635E-2</v>
      </c>
      <c r="O20" s="11">
        <v>112153.48999999999</v>
      </c>
      <c r="P20" s="14">
        <v>6.3943474520739924E-2</v>
      </c>
      <c r="Q20" s="11">
        <v>1688058.12</v>
      </c>
      <c r="R20" s="10">
        <v>6.3943474865331654E-2</v>
      </c>
      <c r="S20" s="11">
        <v>672321.53</v>
      </c>
      <c r="T20" s="12">
        <v>4.8835833816228955E-2</v>
      </c>
      <c r="U20" s="11">
        <v>6927.49</v>
      </c>
      <c r="V20" s="13">
        <v>4.8823327615780461E-2</v>
      </c>
      <c r="W20" s="11">
        <v>3629.1600000000003</v>
      </c>
      <c r="X20" s="13">
        <v>4.8842487713829222E-2</v>
      </c>
      <c r="Y20" s="11">
        <v>4506.12</v>
      </c>
      <c r="Z20" s="13">
        <v>4.8842387122468078E-2</v>
      </c>
      <c r="AA20" s="11">
        <v>725825.62</v>
      </c>
      <c r="AB20" s="13">
        <v>4.8842718747496662E-2</v>
      </c>
      <c r="AC20" s="11">
        <v>7438.58</v>
      </c>
      <c r="AD20" s="14">
        <f t="shared" si="0"/>
        <v>5.0190554526962167E-2</v>
      </c>
      <c r="AE20" s="11">
        <f t="shared" si="1"/>
        <v>26211938.819999997</v>
      </c>
    </row>
    <row r="21" spans="1:31" x14ac:dyDescent="0.2">
      <c r="A21" s="9" t="s">
        <v>24</v>
      </c>
      <c r="B21" s="10">
        <v>1.3540906767968952E-2</v>
      </c>
      <c r="C21" s="11">
        <v>4456198.17</v>
      </c>
      <c r="D21" s="10">
        <v>1.34803363038585E-2</v>
      </c>
      <c r="E21" s="11">
        <v>1583470.4</v>
      </c>
      <c r="F21" s="12">
        <v>1.3374269181068727E-2</v>
      </c>
      <c r="G21" s="11">
        <v>219891.89</v>
      </c>
      <c r="H21" s="13">
        <v>1.3294062518148591E-2</v>
      </c>
      <c r="I21" s="11">
        <v>54617.93</v>
      </c>
      <c r="J21" s="14">
        <v>0</v>
      </c>
      <c r="K21" s="11">
        <v>0</v>
      </c>
      <c r="L21" s="12">
        <v>1.3422410962081983E-2</v>
      </c>
      <c r="M21" s="11">
        <v>7267.1</v>
      </c>
      <c r="N21" s="13">
        <v>1.2953342818328743E-2</v>
      </c>
      <c r="O21" s="11">
        <v>30641.919999999998</v>
      </c>
      <c r="P21" s="14">
        <v>1.1135499201525781E-2</v>
      </c>
      <c r="Q21" s="11">
        <v>293968.53999999998</v>
      </c>
      <c r="R21" s="10">
        <v>1.113549893173211E-2</v>
      </c>
      <c r="S21" s="11">
        <v>117082.09</v>
      </c>
      <c r="T21" s="12">
        <v>1.3420127653634827E-2</v>
      </c>
      <c r="U21" s="11">
        <v>1903.6799999999998</v>
      </c>
      <c r="V21" s="13">
        <v>1.3415800625567555E-2</v>
      </c>
      <c r="W21" s="11">
        <v>997.23</v>
      </c>
      <c r="X21" s="13">
        <v>1.3422438330684966E-2</v>
      </c>
      <c r="Y21" s="11">
        <v>1238.33</v>
      </c>
      <c r="Z21" s="13">
        <v>1.3422335448938859E-2</v>
      </c>
      <c r="AA21" s="11">
        <v>199463.53</v>
      </c>
      <c r="AB21" s="13">
        <v>1.3422558349956598E-2</v>
      </c>
      <c r="AC21" s="11">
        <v>2044.21</v>
      </c>
      <c r="AD21" s="14">
        <f t="shared" si="0"/>
        <v>1.3343812029124337E-2</v>
      </c>
      <c r="AE21" s="11">
        <f t="shared" si="1"/>
        <v>6968785.0199999996</v>
      </c>
    </row>
    <row r="22" spans="1:31" x14ac:dyDescent="0.2">
      <c r="A22" s="9" t="s">
        <v>25</v>
      </c>
      <c r="B22" s="10">
        <v>2.2706469915004458E-2</v>
      </c>
      <c r="C22" s="11">
        <v>7472507.6699999999</v>
      </c>
      <c r="D22" s="10">
        <v>2.2503592297974204E-2</v>
      </c>
      <c r="E22" s="11">
        <v>2643388.9700000002</v>
      </c>
      <c r="F22" s="12">
        <v>2.2144816793188239E-2</v>
      </c>
      <c r="G22" s="11">
        <v>364092.09</v>
      </c>
      <c r="H22" s="13">
        <v>2.1880203154214972E-2</v>
      </c>
      <c r="I22" s="11">
        <v>89893.62</v>
      </c>
      <c r="J22" s="14">
        <v>0</v>
      </c>
      <c r="K22" s="11">
        <v>0</v>
      </c>
      <c r="L22" s="12">
        <v>2.2309616608615128E-2</v>
      </c>
      <c r="M22" s="11">
        <v>12078.77</v>
      </c>
      <c r="N22" s="13">
        <v>2.0691689683055278E-2</v>
      </c>
      <c r="O22" s="11">
        <v>48947.45</v>
      </c>
      <c r="P22" s="14">
        <v>2.3734145187493814E-2</v>
      </c>
      <c r="Q22" s="11">
        <v>626563.02</v>
      </c>
      <c r="R22" s="10">
        <v>2.3734145678905312E-2</v>
      </c>
      <c r="S22" s="11">
        <v>249548.16999999998</v>
      </c>
      <c r="T22" s="12">
        <v>2.2301811880783291E-2</v>
      </c>
      <c r="U22" s="11">
        <v>3163.57</v>
      </c>
      <c r="V22" s="13">
        <v>2.2287155685601863E-2</v>
      </c>
      <c r="W22" s="11">
        <v>1656.66</v>
      </c>
      <c r="X22" s="13">
        <v>2.2309670034750297E-2</v>
      </c>
      <c r="Y22" s="11">
        <v>2058.25</v>
      </c>
      <c r="Z22" s="13">
        <v>2.2309386005236232E-2</v>
      </c>
      <c r="AA22" s="11">
        <v>331530.15000000002</v>
      </c>
      <c r="AB22" s="13">
        <v>2.230975609435798E-2</v>
      </c>
      <c r="AC22" s="11">
        <v>3397.7</v>
      </c>
      <c r="AD22" s="14">
        <f t="shared" si="0"/>
        <v>2.2688102396182724E-2</v>
      </c>
      <c r="AE22" s="11">
        <f t="shared" si="1"/>
        <v>11848826.089999998</v>
      </c>
    </row>
    <row r="23" spans="1:31" x14ac:dyDescent="0.2">
      <c r="A23" s="9" t="s">
        <v>26</v>
      </c>
      <c r="B23" s="10">
        <v>1.1045797069580782E-2</v>
      </c>
      <c r="C23" s="11">
        <v>3635078.6199999996</v>
      </c>
      <c r="D23" s="10">
        <v>1.1064924845826676E-2</v>
      </c>
      <c r="E23" s="11">
        <v>1299743.6100000001</v>
      </c>
      <c r="F23" s="12">
        <v>1.1099073074769953E-2</v>
      </c>
      <c r="G23" s="11">
        <v>182484.44999999998</v>
      </c>
      <c r="H23" s="13">
        <v>1.1123647888809717E-2</v>
      </c>
      <c r="I23" s="11">
        <v>45700.9</v>
      </c>
      <c r="J23" s="14">
        <v>0</v>
      </c>
      <c r="K23" s="11">
        <v>0</v>
      </c>
      <c r="L23" s="12">
        <v>1.1083208937167285E-2</v>
      </c>
      <c r="M23" s="11">
        <v>6000.62</v>
      </c>
      <c r="N23" s="13">
        <v>1.1238654275975488E-2</v>
      </c>
      <c r="O23" s="11">
        <v>26585.72</v>
      </c>
      <c r="P23" s="14">
        <v>7.8449373523635617E-3</v>
      </c>
      <c r="Q23" s="11">
        <v>207100.26</v>
      </c>
      <c r="R23" s="10">
        <v>7.8449378448050746E-3</v>
      </c>
      <c r="S23" s="11">
        <v>82484.109999999986</v>
      </c>
      <c r="T23" s="12">
        <v>1.1083899766377211E-2</v>
      </c>
      <c r="U23" s="11">
        <v>1572.28</v>
      </c>
      <c r="V23" s="13">
        <v>1.1085326068677901E-2</v>
      </c>
      <c r="W23" s="11">
        <v>823.99999999999989</v>
      </c>
      <c r="X23" s="13">
        <v>1.108313407371919E-2</v>
      </c>
      <c r="Y23" s="11">
        <v>1022.51</v>
      </c>
      <c r="Z23" s="13">
        <v>1.1083229045597521E-2</v>
      </c>
      <c r="AA23" s="11">
        <v>164703.07999999999</v>
      </c>
      <c r="AB23" s="13">
        <v>1.1083372839577508E-2</v>
      </c>
      <c r="AC23" s="11">
        <v>1687.9599999999998</v>
      </c>
      <c r="AD23" s="14">
        <f t="shared" si="0"/>
        <v>1.0828157029331237E-2</v>
      </c>
      <c r="AE23" s="11">
        <f t="shared" si="1"/>
        <v>5654988.1200000001</v>
      </c>
    </row>
    <row r="24" spans="1:31" x14ac:dyDescent="0.2">
      <c r="A24" s="9" t="s">
        <v>27</v>
      </c>
      <c r="B24" s="10">
        <v>1.438831339130278E-2</v>
      </c>
      <c r="C24" s="11">
        <v>4735072.54</v>
      </c>
      <c r="D24" s="10">
        <v>1.4371431113214804E-2</v>
      </c>
      <c r="E24" s="11">
        <v>1688143.03</v>
      </c>
      <c r="F24" s="12">
        <v>1.4341999844270077E-2</v>
      </c>
      <c r="G24" s="11">
        <v>235802.74999999997</v>
      </c>
      <c r="H24" s="13">
        <v>1.431950148345649E-2</v>
      </c>
      <c r="I24" s="11">
        <v>58830.89</v>
      </c>
      <c r="J24" s="14">
        <v>0</v>
      </c>
      <c r="K24" s="11">
        <v>0</v>
      </c>
      <c r="L24" s="12">
        <v>1.4355280621866319E-2</v>
      </c>
      <c r="M24" s="11">
        <v>7772.17</v>
      </c>
      <c r="N24" s="13">
        <v>1.4228486539005885E-2</v>
      </c>
      <c r="O24" s="11">
        <v>33658.35</v>
      </c>
      <c r="P24" s="14">
        <v>1.3716962561346789E-2</v>
      </c>
      <c r="Q24" s="11">
        <v>362117.17000000004</v>
      </c>
      <c r="R24" s="10">
        <v>1.3716962621095206E-2</v>
      </c>
      <c r="S24" s="11">
        <v>144224.40000000002</v>
      </c>
      <c r="T24" s="12">
        <v>1.4354689304249622E-2</v>
      </c>
      <c r="U24" s="11">
        <v>2036.25</v>
      </c>
      <c r="V24" s="13">
        <v>1.4353479299095286E-2</v>
      </c>
      <c r="W24" s="11">
        <v>1066.93</v>
      </c>
      <c r="X24" s="13">
        <v>1.4355255142632304E-2</v>
      </c>
      <c r="Y24" s="11">
        <v>1324.3899999999999</v>
      </c>
      <c r="Z24" s="13">
        <v>1.4355263443797952E-2</v>
      </c>
      <c r="AA24" s="11">
        <v>213327.37</v>
      </c>
      <c r="AB24" s="13">
        <v>1.4355540438854184E-2</v>
      </c>
      <c r="AC24" s="11">
        <v>2186.3000000000002</v>
      </c>
      <c r="AD24" s="14">
        <f t="shared" si="0"/>
        <v>1.4333336324674645E-2</v>
      </c>
      <c r="AE24" s="11">
        <f t="shared" si="1"/>
        <v>7485562.5399999991</v>
      </c>
    </row>
    <row r="25" spans="1:31" x14ac:dyDescent="0.2">
      <c r="A25" s="9" t="s">
        <v>28</v>
      </c>
      <c r="B25" s="10">
        <v>8.928446281029968E-3</v>
      </c>
      <c r="C25" s="11">
        <v>2938276.3400000003</v>
      </c>
      <c r="D25" s="10">
        <v>8.9153447999918249E-3</v>
      </c>
      <c r="E25" s="11">
        <v>1047242.76</v>
      </c>
      <c r="F25" s="12">
        <v>8.8940978165325639E-3</v>
      </c>
      <c r="G25" s="11">
        <v>146231.54</v>
      </c>
      <c r="H25" s="13">
        <v>8.8747875291223279E-3</v>
      </c>
      <c r="I25" s="11">
        <v>36461.579999999994</v>
      </c>
      <c r="J25" s="14">
        <v>0</v>
      </c>
      <c r="K25" s="11">
        <v>0</v>
      </c>
      <c r="L25" s="12">
        <v>8.9027759461589029E-3</v>
      </c>
      <c r="M25" s="11">
        <v>4820.1000000000004</v>
      </c>
      <c r="N25" s="13">
        <v>8.817735735221854E-3</v>
      </c>
      <c r="O25" s="11">
        <v>20858.89</v>
      </c>
      <c r="P25" s="14">
        <v>4.8588253589664215E-3</v>
      </c>
      <c r="Q25" s="11">
        <v>128269.22</v>
      </c>
      <c r="R25" s="10">
        <v>4.8588246901827203E-3</v>
      </c>
      <c r="S25" s="11">
        <v>51087.19</v>
      </c>
      <c r="T25" s="12">
        <v>8.9023394706899996E-3</v>
      </c>
      <c r="U25" s="11">
        <v>1262.8200000000002</v>
      </c>
      <c r="V25" s="13">
        <v>8.9016244576732954E-3</v>
      </c>
      <c r="W25" s="11">
        <v>661.68000000000006</v>
      </c>
      <c r="X25" s="13">
        <v>8.9027316813031238E-3</v>
      </c>
      <c r="Y25" s="11">
        <v>821.35</v>
      </c>
      <c r="Z25" s="13">
        <v>8.9027652987236743E-3</v>
      </c>
      <c r="AA25" s="11">
        <v>132300.15000000002</v>
      </c>
      <c r="AB25" s="13">
        <v>8.9030877905350459E-3</v>
      </c>
      <c r="AC25" s="11">
        <v>1355.9099999999999</v>
      </c>
      <c r="AD25" s="14">
        <f t="shared" si="0"/>
        <v>8.6350655778371158E-3</v>
      </c>
      <c r="AE25" s="11">
        <f t="shared" si="1"/>
        <v>4509649.5300000012</v>
      </c>
    </row>
    <row r="26" spans="1:31" x14ac:dyDescent="0.2">
      <c r="A26" s="9" t="s">
        <v>29</v>
      </c>
      <c r="B26" s="10">
        <v>1.0976609486021133E-2</v>
      </c>
      <c r="C26" s="11">
        <v>3612309.5699999994</v>
      </c>
      <c r="D26" s="10">
        <v>1.1046039763266053E-2</v>
      </c>
      <c r="E26" s="11">
        <v>1297525.27</v>
      </c>
      <c r="F26" s="12">
        <v>1.1167371338743244E-2</v>
      </c>
      <c r="G26" s="11">
        <v>183607.36999999997</v>
      </c>
      <c r="H26" s="13">
        <v>1.1259599555588593E-2</v>
      </c>
      <c r="I26" s="11">
        <v>46259.450000000004</v>
      </c>
      <c r="J26" s="14">
        <v>0</v>
      </c>
      <c r="K26" s="11">
        <v>0</v>
      </c>
      <c r="L26" s="12">
        <v>1.1112447115468087E-2</v>
      </c>
      <c r="M26" s="11">
        <v>6016.45</v>
      </c>
      <c r="N26" s="13">
        <v>1.1648700807013709E-2</v>
      </c>
      <c r="O26" s="11">
        <v>27555.71</v>
      </c>
      <c r="P26" s="14">
        <v>1.0019576635892204E-2</v>
      </c>
      <c r="Q26" s="11">
        <v>264509.05</v>
      </c>
      <c r="R26" s="10">
        <v>1.0019575987020054E-2</v>
      </c>
      <c r="S26" s="11">
        <v>105348.93</v>
      </c>
      <c r="T26" s="12">
        <v>1.1115058870968879E-2</v>
      </c>
      <c r="U26" s="11">
        <v>1576.7</v>
      </c>
      <c r="V26" s="13">
        <v>1.1119900447314432E-2</v>
      </c>
      <c r="W26" s="11">
        <v>826.56999999999994</v>
      </c>
      <c r="X26" s="13">
        <v>1.1112508156456553E-2</v>
      </c>
      <c r="Y26" s="11">
        <v>1025.22</v>
      </c>
      <c r="Z26" s="13">
        <v>1.1112530078846716E-2</v>
      </c>
      <c r="AA26" s="11">
        <v>165138.51</v>
      </c>
      <c r="AB26" s="13">
        <v>1.1112263832547802E-2</v>
      </c>
      <c r="AC26" s="11">
        <v>1692.3599999999997</v>
      </c>
      <c r="AD26" s="14">
        <f t="shared" si="0"/>
        <v>1.0939987023433915E-2</v>
      </c>
      <c r="AE26" s="11">
        <f t="shared" si="1"/>
        <v>5713391.1600000001</v>
      </c>
    </row>
    <row r="27" spans="1:31" x14ac:dyDescent="0.2">
      <c r="A27" s="9" t="s">
        <v>30</v>
      </c>
      <c r="B27" s="10">
        <v>8.7090817996504401E-3</v>
      </c>
      <c r="C27" s="11">
        <v>2866085.34</v>
      </c>
      <c r="D27" s="10">
        <v>8.7532254659252254E-3</v>
      </c>
      <c r="E27" s="11">
        <v>1028199.38</v>
      </c>
      <c r="F27" s="12">
        <v>8.829842392304138E-3</v>
      </c>
      <c r="G27" s="11">
        <v>145175.09</v>
      </c>
      <c r="H27" s="13">
        <v>8.8890897759040435E-3</v>
      </c>
      <c r="I27" s="11">
        <v>36520.340000000004</v>
      </c>
      <c r="J27" s="14">
        <v>0</v>
      </c>
      <c r="K27" s="11">
        <v>0</v>
      </c>
      <c r="L27" s="12">
        <v>8.7954646284534952E-3</v>
      </c>
      <c r="M27" s="11">
        <v>4762</v>
      </c>
      <c r="N27" s="13">
        <v>9.1314161107167481E-3</v>
      </c>
      <c r="O27" s="11">
        <v>21600.920000000002</v>
      </c>
      <c r="P27" s="14">
        <v>5.9083088509850994E-3</v>
      </c>
      <c r="Q27" s="11">
        <v>155974.76999999999</v>
      </c>
      <c r="R27" s="10">
        <v>5.9083086591833686E-3</v>
      </c>
      <c r="S27" s="11">
        <v>62121.79</v>
      </c>
      <c r="T27" s="12">
        <v>8.7970893730534381E-3</v>
      </c>
      <c r="U27" s="11">
        <v>1247.8900000000001</v>
      </c>
      <c r="V27" s="13">
        <v>8.8000538122624712E-3</v>
      </c>
      <c r="W27" s="11">
        <v>654.13</v>
      </c>
      <c r="X27" s="13">
        <v>8.7955325380291386E-3</v>
      </c>
      <c r="Y27" s="11">
        <v>811.46</v>
      </c>
      <c r="Z27" s="13">
        <v>8.7955103143062211E-3</v>
      </c>
      <c r="AA27" s="11">
        <v>130706.28000000001</v>
      </c>
      <c r="AB27" s="13">
        <v>8.7954031803730345E-3</v>
      </c>
      <c r="AC27" s="11">
        <v>1339.51</v>
      </c>
      <c r="AD27" s="14">
        <f t="shared" si="0"/>
        <v>8.5308036484617374E-3</v>
      </c>
      <c r="AE27" s="11">
        <f t="shared" si="1"/>
        <v>4455198.8999999985</v>
      </c>
    </row>
    <row r="28" spans="1:31" x14ac:dyDescent="0.2">
      <c r="A28" s="9" t="s">
        <v>31</v>
      </c>
      <c r="B28" s="10">
        <v>1.5537810621743475E-2</v>
      </c>
      <c r="C28" s="11">
        <v>5113362.38</v>
      </c>
      <c r="D28" s="10">
        <v>1.5582438373237346E-2</v>
      </c>
      <c r="E28" s="11">
        <v>1830394.24</v>
      </c>
      <c r="F28" s="12">
        <v>1.5661105405772376E-2</v>
      </c>
      <c r="G28" s="11">
        <v>257490.71</v>
      </c>
      <c r="H28" s="13">
        <v>1.5719605279408116E-2</v>
      </c>
      <c r="I28" s="11">
        <v>64583.14</v>
      </c>
      <c r="J28" s="14">
        <v>0</v>
      </c>
      <c r="K28" s="11">
        <v>0</v>
      </c>
      <c r="L28" s="12">
        <v>1.5625100431203104E-2</v>
      </c>
      <c r="M28" s="11">
        <v>8459.67</v>
      </c>
      <c r="N28" s="13">
        <v>1.597776307419365E-2</v>
      </c>
      <c r="O28" s="11">
        <v>37796.369999999995</v>
      </c>
      <c r="P28" s="14">
        <v>1.4963289337873805E-2</v>
      </c>
      <c r="Q28" s="11">
        <v>395019.23</v>
      </c>
      <c r="R28" s="10">
        <v>1.4963289745817088E-2</v>
      </c>
      <c r="S28" s="11">
        <v>157328.66999999998</v>
      </c>
      <c r="T28" s="12">
        <v>1.5626854918415312E-2</v>
      </c>
      <c r="U28" s="11">
        <v>2216.71</v>
      </c>
      <c r="V28" s="13">
        <v>1.5630040695523494E-2</v>
      </c>
      <c r="W28" s="11">
        <v>1161.82</v>
      </c>
      <c r="X28" s="13">
        <v>1.5625169361639397E-2</v>
      </c>
      <c r="Y28" s="11">
        <v>1441.55</v>
      </c>
      <c r="Z28" s="13">
        <v>1.5625163751310421E-2</v>
      </c>
      <c r="AA28" s="11">
        <v>232198.81</v>
      </c>
      <c r="AB28" s="13">
        <v>1.5625102595855717E-2</v>
      </c>
      <c r="AC28" s="11">
        <v>2379.65</v>
      </c>
      <c r="AD28" s="14">
        <f t="shared" si="0"/>
        <v>1.551719895073247E-2</v>
      </c>
      <c r="AE28" s="11">
        <f t="shared" si="1"/>
        <v>8103832.9499999993</v>
      </c>
    </row>
    <row r="29" spans="1:31" x14ac:dyDescent="0.2">
      <c r="A29" s="9" t="s">
        <v>32</v>
      </c>
      <c r="B29" s="10">
        <v>1.828154951409772E-2</v>
      </c>
      <c r="C29" s="11">
        <v>6016303.7000000002</v>
      </c>
      <c r="D29" s="10">
        <v>1.8234155222142383E-2</v>
      </c>
      <c r="E29" s="11">
        <v>2141878.69</v>
      </c>
      <c r="F29" s="12">
        <v>1.8152719644115318E-2</v>
      </c>
      <c r="G29" s="11">
        <v>298456.37</v>
      </c>
      <c r="H29" s="13">
        <v>1.8088165416534439E-2</v>
      </c>
      <c r="I29" s="11">
        <v>74314.240000000005</v>
      </c>
      <c r="J29" s="14">
        <v>0</v>
      </c>
      <c r="K29" s="11">
        <v>0</v>
      </c>
      <c r="L29" s="12">
        <v>1.8188788128302227E-2</v>
      </c>
      <c r="M29" s="11">
        <v>9847.69</v>
      </c>
      <c r="N29" s="13">
        <v>1.7838539597037621E-2</v>
      </c>
      <c r="O29" s="11">
        <v>42198.15</v>
      </c>
      <c r="P29" s="14">
        <v>1.8224165466195787E-2</v>
      </c>
      <c r="Q29" s="11">
        <v>481103.82999999996</v>
      </c>
      <c r="R29" s="10">
        <v>1.8224165575788324E-2</v>
      </c>
      <c r="S29" s="11">
        <v>191614.53</v>
      </c>
      <c r="T29" s="12">
        <v>1.8187047681889511E-2</v>
      </c>
      <c r="U29" s="11">
        <v>2579.88</v>
      </c>
      <c r="V29" s="13">
        <v>1.8183836141660782E-2</v>
      </c>
      <c r="W29" s="11">
        <v>1351.6499999999999</v>
      </c>
      <c r="X29" s="13">
        <v>1.8188735527031742E-2</v>
      </c>
      <c r="Y29" s="11">
        <v>1678.06</v>
      </c>
      <c r="Z29" s="13">
        <v>1.8188740711736318E-2</v>
      </c>
      <c r="AA29" s="11">
        <v>270295.02</v>
      </c>
      <c r="AB29" s="13">
        <v>1.818904689927418E-2</v>
      </c>
      <c r="AC29" s="11">
        <v>2770.13</v>
      </c>
      <c r="AD29" s="14">
        <f t="shared" si="0"/>
        <v>1.8256429706789569E-2</v>
      </c>
      <c r="AE29" s="11">
        <f t="shared" si="1"/>
        <v>9534391.9400000013</v>
      </c>
    </row>
    <row r="30" spans="1:31" x14ac:dyDescent="0.2">
      <c r="A30" s="9" t="s">
        <v>33</v>
      </c>
      <c r="B30" s="10">
        <v>1.8659590260391809E-2</v>
      </c>
      <c r="C30" s="11">
        <v>6140713.7199999997</v>
      </c>
      <c r="D30" s="10">
        <v>1.8609175142935946E-2</v>
      </c>
      <c r="E30" s="11">
        <v>2185930.48</v>
      </c>
      <c r="F30" s="12">
        <v>1.8522056501697946E-2</v>
      </c>
      <c r="G30" s="11">
        <v>304528.78999999998</v>
      </c>
      <c r="H30" s="13">
        <v>1.8453958278233415E-2</v>
      </c>
      <c r="I30" s="11">
        <v>75817.08</v>
      </c>
      <c r="J30" s="14">
        <v>0</v>
      </c>
      <c r="K30" s="11">
        <v>0</v>
      </c>
      <c r="L30" s="12">
        <v>1.8560942300496073E-2</v>
      </c>
      <c r="M30" s="11">
        <v>10049.18</v>
      </c>
      <c r="N30" s="13">
        <v>1.8183607878520813E-2</v>
      </c>
      <c r="O30" s="11">
        <v>43014.43</v>
      </c>
      <c r="P30" s="14">
        <v>1.916782577269828E-2</v>
      </c>
      <c r="Q30" s="11">
        <v>506015.73</v>
      </c>
      <c r="R30" s="10">
        <v>1.9167825198841866E-2</v>
      </c>
      <c r="S30" s="11">
        <v>201536.46000000002</v>
      </c>
      <c r="T30" s="12">
        <v>1.855912404848413E-2</v>
      </c>
      <c r="U30" s="11">
        <v>2632.66</v>
      </c>
      <c r="V30" s="13">
        <v>1.8555678875323719E-2</v>
      </c>
      <c r="W30" s="11">
        <v>1379.29</v>
      </c>
      <c r="X30" s="13">
        <v>1.8560951763637267E-2</v>
      </c>
      <c r="Y30" s="11">
        <v>1712.3999999999999</v>
      </c>
      <c r="Z30" s="13">
        <v>1.8560877225144573E-2</v>
      </c>
      <c r="AA30" s="11">
        <v>275825.18</v>
      </c>
      <c r="AB30" s="13">
        <v>1.8561018433766743E-2</v>
      </c>
      <c r="AC30" s="11">
        <v>2826.78</v>
      </c>
      <c r="AD30" s="14">
        <f t="shared" si="0"/>
        <v>1.867307095108096E-2</v>
      </c>
      <c r="AE30" s="11">
        <f t="shared" si="1"/>
        <v>9751982.1799999978</v>
      </c>
    </row>
    <row r="31" spans="1:31" x14ac:dyDescent="0.2">
      <c r="A31" s="9" t="s">
        <v>34</v>
      </c>
      <c r="B31" s="10">
        <v>2.0356064807626844E-2</v>
      </c>
      <c r="C31" s="11">
        <v>6699009.1799999997</v>
      </c>
      <c r="D31" s="10">
        <v>2.0308652179539127E-2</v>
      </c>
      <c r="E31" s="11">
        <v>2385559.89</v>
      </c>
      <c r="F31" s="12">
        <v>2.0227096033910284E-2</v>
      </c>
      <c r="G31" s="11">
        <v>332562.05</v>
      </c>
      <c r="H31" s="13">
        <v>2.0162624042661004E-2</v>
      </c>
      <c r="I31" s="11">
        <v>82837.040000000008</v>
      </c>
      <c r="J31" s="14">
        <v>0</v>
      </c>
      <c r="K31" s="11">
        <v>0</v>
      </c>
      <c r="L31" s="12">
        <v>2.0263295059579026E-2</v>
      </c>
      <c r="M31" s="11">
        <v>10970.86</v>
      </c>
      <c r="N31" s="13">
        <v>1.9912546741559123E-2</v>
      </c>
      <c r="O31" s="11">
        <v>47104.34</v>
      </c>
      <c r="P31" s="14">
        <v>2.2439096145863261E-2</v>
      </c>
      <c r="Q31" s="11">
        <v>592374.73</v>
      </c>
      <c r="R31" s="10">
        <v>2.2439096385039131E-2</v>
      </c>
      <c r="S31" s="11">
        <v>235931.62</v>
      </c>
      <c r="T31" s="12">
        <v>2.0261595487146514E-2</v>
      </c>
      <c r="U31" s="11">
        <v>2874.16</v>
      </c>
      <c r="V31" s="13">
        <v>2.0258433390508864E-2</v>
      </c>
      <c r="W31" s="11">
        <v>1505.86</v>
      </c>
      <c r="X31" s="13">
        <v>2.0263239473564405E-2</v>
      </c>
      <c r="Y31" s="11">
        <v>1869.4499999999998</v>
      </c>
      <c r="Z31" s="13">
        <v>2.0263223315130193E-2</v>
      </c>
      <c r="AA31" s="11">
        <v>301123.01</v>
      </c>
      <c r="AB31" s="13">
        <v>2.0263157549150802E-2</v>
      </c>
      <c r="AC31" s="11">
        <v>3086.01</v>
      </c>
      <c r="AD31" s="14">
        <f t="shared" si="0"/>
        <v>2.0482221437847687E-2</v>
      </c>
      <c r="AE31" s="11">
        <f t="shared" si="1"/>
        <v>10696808.199999997</v>
      </c>
    </row>
    <row r="32" spans="1:31" x14ac:dyDescent="0.2">
      <c r="A32" s="9" t="s">
        <v>35</v>
      </c>
      <c r="B32" s="10">
        <v>1.0816945046273911E-2</v>
      </c>
      <c r="C32" s="11">
        <v>3559765.35</v>
      </c>
      <c r="D32" s="10">
        <v>1.0817069736398522E-2</v>
      </c>
      <c r="E32" s="11">
        <v>1270629.26</v>
      </c>
      <c r="F32" s="12">
        <v>1.0818358159522989E-2</v>
      </c>
      <c r="G32" s="11">
        <v>177869.1</v>
      </c>
      <c r="H32" s="13">
        <v>1.0817291134013852E-2</v>
      </c>
      <c r="I32" s="11">
        <v>44442.25</v>
      </c>
      <c r="J32" s="14">
        <v>0</v>
      </c>
      <c r="K32" s="11">
        <v>0</v>
      </c>
      <c r="L32" s="12">
        <v>1.0817165525768202E-2</v>
      </c>
      <c r="M32" s="11">
        <v>5856.58</v>
      </c>
      <c r="N32" s="13">
        <v>1.0829820987902739E-2</v>
      </c>
      <c r="O32" s="11">
        <v>25618.6</v>
      </c>
      <c r="P32" s="14">
        <v>7.9085445245773555E-3</v>
      </c>
      <c r="Q32" s="11">
        <v>208779.43999999997</v>
      </c>
      <c r="R32" s="10">
        <v>7.9085444901559037E-3</v>
      </c>
      <c r="S32" s="11">
        <v>83152.89</v>
      </c>
      <c r="T32" s="12">
        <v>1.0817214488842642E-2</v>
      </c>
      <c r="U32" s="11">
        <v>1534.4499999999998</v>
      </c>
      <c r="V32" s="13">
        <v>1.0817341001580738E-2</v>
      </c>
      <c r="W32" s="11">
        <v>804.08</v>
      </c>
      <c r="X32" s="13">
        <v>1.0817141457344711E-2</v>
      </c>
      <c r="Y32" s="11">
        <v>997.97</v>
      </c>
      <c r="Z32" s="13">
        <v>1.0817168557640805E-2</v>
      </c>
      <c r="AA32" s="11">
        <v>160749.26999999999</v>
      </c>
      <c r="AB32" s="13">
        <v>1.0817050413469505E-2</v>
      </c>
      <c r="AC32" s="11">
        <v>1647.3999999999999</v>
      </c>
      <c r="AD32" s="14">
        <f t="shared" si="0"/>
        <v>1.0611514007989055E-2</v>
      </c>
      <c r="AE32" s="11">
        <f t="shared" si="1"/>
        <v>5541846.6399999997</v>
      </c>
    </row>
    <row r="33" spans="1:31" x14ac:dyDescent="0.2">
      <c r="A33" s="9" t="s">
        <v>36</v>
      </c>
      <c r="B33" s="10">
        <v>9.7111297925988639E-3</v>
      </c>
      <c r="C33" s="11">
        <v>3195850.88</v>
      </c>
      <c r="D33" s="10">
        <v>9.6855754725654903E-3</v>
      </c>
      <c r="E33" s="11">
        <v>1137718.06</v>
      </c>
      <c r="F33" s="12">
        <v>9.6426028031941398E-3</v>
      </c>
      <c r="G33" s="11">
        <v>158538.02000000002</v>
      </c>
      <c r="H33" s="13">
        <v>9.6067115800054191E-3</v>
      </c>
      <c r="I33" s="11">
        <v>39468.65</v>
      </c>
      <c r="J33" s="14">
        <v>0</v>
      </c>
      <c r="K33" s="11">
        <v>0</v>
      </c>
      <c r="L33" s="12">
        <v>9.6610846311353544E-3</v>
      </c>
      <c r="M33" s="11">
        <v>5230.66</v>
      </c>
      <c r="N33" s="13">
        <v>9.4807074922783636E-3</v>
      </c>
      <c r="O33" s="11">
        <v>22427.190000000002</v>
      </c>
      <c r="P33" s="14">
        <v>6.0165946088673334E-3</v>
      </c>
      <c r="Q33" s="11">
        <v>158833.43</v>
      </c>
      <c r="R33" s="10">
        <v>6.0165944124418178E-3</v>
      </c>
      <c r="S33" s="11">
        <v>63260.34</v>
      </c>
      <c r="T33" s="12">
        <v>9.660238867669679E-3</v>
      </c>
      <c r="U33" s="11">
        <v>1370.33</v>
      </c>
      <c r="V33" s="13">
        <v>9.6586284599603153E-3</v>
      </c>
      <c r="W33" s="11">
        <v>717.95</v>
      </c>
      <c r="X33" s="13">
        <v>9.6611466514629572E-3</v>
      </c>
      <c r="Y33" s="11">
        <v>891.31999999999994</v>
      </c>
      <c r="Z33" s="13">
        <v>9.6610700905842197E-3</v>
      </c>
      <c r="AA33" s="11">
        <v>143568.99</v>
      </c>
      <c r="AB33" s="13">
        <v>9.6612793719623429E-3</v>
      </c>
      <c r="AC33" s="11">
        <v>1471.38</v>
      </c>
      <c r="AD33" s="14">
        <f t="shared" si="0"/>
        <v>9.4387016207726805E-3</v>
      </c>
      <c r="AE33" s="11">
        <f t="shared" si="1"/>
        <v>4929347.2</v>
      </c>
    </row>
    <row r="34" spans="1:31" x14ac:dyDescent="0.2">
      <c r="A34" s="9" t="s">
        <v>37</v>
      </c>
      <c r="B34" s="10">
        <v>1.1933867421532084E-2</v>
      </c>
      <c r="C34" s="11">
        <v>3927335.08</v>
      </c>
      <c r="D34" s="10">
        <v>1.1915152657978701E-2</v>
      </c>
      <c r="E34" s="11">
        <v>1399615.79</v>
      </c>
      <c r="F34" s="12">
        <v>1.1883186313705213E-2</v>
      </c>
      <c r="G34" s="11">
        <v>195376.38</v>
      </c>
      <c r="H34" s="13">
        <v>1.1857480204069402E-2</v>
      </c>
      <c r="I34" s="11">
        <v>48715.81</v>
      </c>
      <c r="J34" s="14">
        <v>0</v>
      </c>
      <c r="K34" s="11">
        <v>0</v>
      </c>
      <c r="L34" s="12">
        <v>1.1897241932904017E-2</v>
      </c>
      <c r="M34" s="11">
        <v>6441.35</v>
      </c>
      <c r="N34" s="13">
        <v>1.1761747996500448E-2</v>
      </c>
      <c r="O34" s="11">
        <v>27823.129999999997</v>
      </c>
      <c r="P34" s="14">
        <v>9.4756401970327621E-3</v>
      </c>
      <c r="Q34" s="11">
        <v>250149.55</v>
      </c>
      <c r="R34" s="10">
        <v>9.475640161348867E-3</v>
      </c>
      <c r="S34" s="11">
        <v>99629.82</v>
      </c>
      <c r="T34" s="12">
        <v>1.1896644827095168E-2</v>
      </c>
      <c r="U34" s="11">
        <v>1687.5700000000002</v>
      </c>
      <c r="V34" s="13">
        <v>1.1895335149497194E-2</v>
      </c>
      <c r="W34" s="11">
        <v>884.21</v>
      </c>
      <c r="X34" s="13">
        <v>1.18971538573265E-2</v>
      </c>
      <c r="Y34" s="11">
        <v>1097.6099999999999</v>
      </c>
      <c r="Z34" s="13">
        <v>1.1897216769256619E-2</v>
      </c>
      <c r="AA34" s="11">
        <v>176799.4</v>
      </c>
      <c r="AB34" s="13">
        <v>1.1897245243820282E-2</v>
      </c>
      <c r="AC34" s="11">
        <v>1811.91</v>
      </c>
      <c r="AD34" s="14">
        <f t="shared" si="0"/>
        <v>1.1751816063551935E-2</v>
      </c>
      <c r="AE34" s="11">
        <f t="shared" si="1"/>
        <v>6137367.6100000003</v>
      </c>
    </row>
    <row r="35" spans="1:31" x14ac:dyDescent="0.2">
      <c r="A35" s="9" t="s">
        <v>38</v>
      </c>
      <c r="B35" s="10">
        <v>9.4971841374719059E-3</v>
      </c>
      <c r="C35" s="11">
        <v>3125443.17</v>
      </c>
      <c r="D35" s="10">
        <v>9.4422097778746363E-3</v>
      </c>
      <c r="E35" s="11">
        <v>1109131.06</v>
      </c>
      <c r="F35" s="12">
        <v>9.3492703596626467E-3</v>
      </c>
      <c r="G35" s="11">
        <v>153715.22</v>
      </c>
      <c r="H35" s="13">
        <v>9.2726241414818351E-3</v>
      </c>
      <c r="I35" s="11">
        <v>38096.07</v>
      </c>
      <c r="J35" s="14">
        <v>0</v>
      </c>
      <c r="K35" s="11">
        <v>0</v>
      </c>
      <c r="L35" s="12">
        <v>9.3895740682662533E-3</v>
      </c>
      <c r="M35" s="11">
        <v>5083.66</v>
      </c>
      <c r="N35" s="13">
        <v>8.9946028865544279E-3</v>
      </c>
      <c r="O35" s="11">
        <v>21277.280000000002</v>
      </c>
      <c r="P35" s="14">
        <v>4.8559366377137706E-3</v>
      </c>
      <c r="Q35" s="11">
        <v>128192.95999999998</v>
      </c>
      <c r="R35" s="10">
        <v>4.8559362458223858E-3</v>
      </c>
      <c r="S35" s="11">
        <v>51056.820000000007</v>
      </c>
      <c r="T35" s="12">
        <v>9.3876319503484601E-3</v>
      </c>
      <c r="U35" s="11">
        <v>1331.66</v>
      </c>
      <c r="V35" s="13">
        <v>9.3841859213668333E-3</v>
      </c>
      <c r="W35" s="11">
        <v>697.55</v>
      </c>
      <c r="X35" s="13">
        <v>9.3896260711784953E-3</v>
      </c>
      <c r="Y35" s="11">
        <v>866.27</v>
      </c>
      <c r="Z35" s="13">
        <v>9.3895017378238729E-3</v>
      </c>
      <c r="AA35" s="11">
        <v>139533.33000000002</v>
      </c>
      <c r="AB35" s="13">
        <v>9.3896383766938988E-3</v>
      </c>
      <c r="AC35" s="11">
        <v>1430.01</v>
      </c>
      <c r="AD35" s="14">
        <f t="shared" si="0"/>
        <v>9.1447952571483311E-3</v>
      </c>
      <c r="AE35" s="11">
        <f t="shared" si="1"/>
        <v>4775855.0600000005</v>
      </c>
    </row>
    <row r="36" spans="1:31" x14ac:dyDescent="0.2">
      <c r="A36" s="9" t="s">
        <v>39</v>
      </c>
      <c r="B36" s="10">
        <v>9.6968079425948754E-3</v>
      </c>
      <c r="C36" s="11">
        <v>3191137.68</v>
      </c>
      <c r="D36" s="10">
        <v>9.7003296295413415E-3</v>
      </c>
      <c r="E36" s="11">
        <v>1139451.1599999999</v>
      </c>
      <c r="F36" s="12">
        <v>9.7074713133956068E-3</v>
      </c>
      <c r="G36" s="11">
        <v>159604.54999999999</v>
      </c>
      <c r="H36" s="13">
        <v>9.7110113718439587E-3</v>
      </c>
      <c r="I36" s="11">
        <v>39897.160000000003</v>
      </c>
      <c r="J36" s="14">
        <v>0</v>
      </c>
      <c r="K36" s="11">
        <v>0</v>
      </c>
      <c r="L36" s="12">
        <v>9.7036766963038007E-3</v>
      </c>
      <c r="M36" s="11">
        <v>5253.72</v>
      </c>
      <c r="N36" s="13">
        <v>9.7414279100330042E-3</v>
      </c>
      <c r="O36" s="11">
        <v>23043.940000000002</v>
      </c>
      <c r="P36" s="14">
        <v>6.5475215745165738E-3</v>
      </c>
      <c r="Q36" s="11">
        <v>172849.49</v>
      </c>
      <c r="R36" s="10">
        <v>6.5475213010169715E-3</v>
      </c>
      <c r="S36" s="11">
        <v>68842.67</v>
      </c>
      <c r="T36" s="12">
        <v>9.7038757132403633E-3</v>
      </c>
      <c r="U36" s="11">
        <v>1376.52</v>
      </c>
      <c r="V36" s="13">
        <v>9.7042343524030555E-3</v>
      </c>
      <c r="W36" s="11">
        <v>721.34</v>
      </c>
      <c r="X36" s="13">
        <v>9.7036360995553777E-3</v>
      </c>
      <c r="Y36" s="11">
        <v>895.24</v>
      </c>
      <c r="Z36" s="13">
        <v>9.7036828625683552E-3</v>
      </c>
      <c r="AA36" s="11">
        <v>144202.23999999999</v>
      </c>
      <c r="AB36" s="13">
        <v>9.7036309412028895E-3</v>
      </c>
      <c r="AC36" s="11">
        <v>1477.83</v>
      </c>
      <c r="AD36" s="14">
        <f t="shared" si="0"/>
        <v>9.4758608317958484E-3</v>
      </c>
      <c r="AE36" s="11">
        <f t="shared" si="1"/>
        <v>4948753.54</v>
      </c>
    </row>
    <row r="37" spans="1:31" x14ac:dyDescent="0.2">
      <c r="A37" s="9" t="s">
        <v>40</v>
      </c>
      <c r="B37" s="10">
        <v>9.5708327895181154E-3</v>
      </c>
      <c r="C37" s="11">
        <v>3149680.3200000003</v>
      </c>
      <c r="D37" s="10">
        <v>9.6165377490524829E-3</v>
      </c>
      <c r="E37" s="11">
        <v>1129608.53</v>
      </c>
      <c r="F37" s="12">
        <v>9.6964832070572972E-3</v>
      </c>
      <c r="G37" s="11">
        <v>159423.88999999998</v>
      </c>
      <c r="H37" s="13">
        <v>9.757109100196391E-3</v>
      </c>
      <c r="I37" s="11">
        <v>40086.550000000003</v>
      </c>
      <c r="J37" s="14">
        <v>0</v>
      </c>
      <c r="K37" s="11">
        <v>0</v>
      </c>
      <c r="L37" s="12">
        <v>9.6602534763510616E-3</v>
      </c>
      <c r="M37" s="11">
        <v>5230.21</v>
      </c>
      <c r="N37" s="13">
        <v>1.0014420259246771E-2</v>
      </c>
      <c r="O37" s="11">
        <v>23689.72</v>
      </c>
      <c r="P37" s="14">
        <v>7.4783322609912181E-3</v>
      </c>
      <c r="Q37" s="11">
        <v>197422.17</v>
      </c>
      <c r="R37" s="10">
        <v>7.4783327202958133E-3</v>
      </c>
      <c r="S37" s="11">
        <v>78629.509999999995</v>
      </c>
      <c r="T37" s="12">
        <v>9.6620012604633244E-3</v>
      </c>
      <c r="U37" s="11">
        <v>1370.58</v>
      </c>
      <c r="V37" s="13">
        <v>9.665220462112805E-3</v>
      </c>
      <c r="W37" s="11">
        <v>718.43999999999994</v>
      </c>
      <c r="X37" s="13">
        <v>9.6602795198692352E-3</v>
      </c>
      <c r="Y37" s="11">
        <v>891.24</v>
      </c>
      <c r="Z37" s="13">
        <v>9.6603056514373755E-3</v>
      </c>
      <c r="AA37" s="11">
        <v>143557.63</v>
      </c>
      <c r="AB37" s="13">
        <v>9.660163129052126E-3</v>
      </c>
      <c r="AC37" s="11">
        <v>1471.21</v>
      </c>
      <c r="AD37" s="14">
        <f t="shared" si="0"/>
        <v>9.4433599400939507E-3</v>
      </c>
      <c r="AE37" s="11">
        <f t="shared" si="1"/>
        <v>4931780</v>
      </c>
    </row>
    <row r="38" spans="1:31" x14ac:dyDescent="0.2">
      <c r="A38" s="9" t="s">
        <v>41</v>
      </c>
      <c r="B38" s="10">
        <v>7.6434250352649877E-3</v>
      </c>
      <c r="C38" s="11">
        <v>2515386.69</v>
      </c>
      <c r="D38" s="10">
        <v>8.27264176964752E-3</v>
      </c>
      <c r="E38" s="11">
        <v>971747.52000000014</v>
      </c>
      <c r="F38" s="12">
        <v>9.3348464173504016E-3</v>
      </c>
      <c r="G38" s="11">
        <v>153478.07</v>
      </c>
      <c r="H38" s="13">
        <v>1.0213766014755847E-2</v>
      </c>
      <c r="I38" s="11">
        <v>41962.7</v>
      </c>
      <c r="J38" s="14">
        <v>0</v>
      </c>
      <c r="K38" s="11">
        <v>0</v>
      </c>
      <c r="L38" s="12">
        <v>8.8752554877456393E-3</v>
      </c>
      <c r="M38" s="11">
        <v>4805.2</v>
      </c>
      <c r="N38" s="13">
        <v>1.3347511507630663E-2</v>
      </c>
      <c r="O38" s="11">
        <v>31574.35</v>
      </c>
      <c r="P38" s="14">
        <v>1.2128396560986823E-2</v>
      </c>
      <c r="Q38" s="11">
        <v>320180.26</v>
      </c>
      <c r="R38" s="10">
        <v>1.2128396211859911E-2</v>
      </c>
      <c r="S38" s="11">
        <v>127521.72</v>
      </c>
      <c r="T38" s="12">
        <v>8.8964178309033463E-3</v>
      </c>
      <c r="U38" s="11">
        <v>1261.98</v>
      </c>
      <c r="V38" s="13">
        <v>8.9366024282783452E-3</v>
      </c>
      <c r="W38" s="11">
        <v>664.28</v>
      </c>
      <c r="X38" s="13">
        <v>8.8753086446516395E-3</v>
      </c>
      <c r="Y38" s="11">
        <v>818.81999999999994</v>
      </c>
      <c r="Z38" s="13">
        <v>8.8759311967353382E-3</v>
      </c>
      <c r="AA38" s="11">
        <v>131901.38</v>
      </c>
      <c r="AB38" s="13">
        <v>8.8745907656507111E-3</v>
      </c>
      <c r="AC38" s="11">
        <v>1351.5700000000002</v>
      </c>
      <c r="AD38" s="14">
        <f t="shared" si="0"/>
        <v>8.2387120915976293E-3</v>
      </c>
      <c r="AE38" s="11">
        <f t="shared" si="1"/>
        <v>4302654.5399999991</v>
      </c>
    </row>
    <row r="39" spans="1:31" x14ac:dyDescent="0.2">
      <c r="A39" s="9" t="s">
        <v>42</v>
      </c>
      <c r="B39" s="10">
        <v>8.2451501852966996E-3</v>
      </c>
      <c r="C39" s="11">
        <v>2713409.3600000003</v>
      </c>
      <c r="D39" s="10">
        <v>8.3621550893370946E-3</v>
      </c>
      <c r="E39" s="11">
        <v>982262.22</v>
      </c>
      <c r="F39" s="12">
        <v>8.5609792560956011E-3</v>
      </c>
      <c r="G39" s="11">
        <v>140754.59999999998</v>
      </c>
      <c r="H39" s="13">
        <v>8.722934470542067E-3</v>
      </c>
      <c r="I39" s="11">
        <v>35837.699999999997</v>
      </c>
      <c r="J39" s="14">
        <v>0</v>
      </c>
      <c r="K39" s="11">
        <v>0</v>
      </c>
      <c r="L39" s="12">
        <v>8.4741955991647095E-3</v>
      </c>
      <c r="M39" s="11">
        <v>4588.0600000000004</v>
      </c>
      <c r="N39" s="13">
        <v>9.3225589466988112E-3</v>
      </c>
      <c r="O39" s="11">
        <v>22053.079999999998</v>
      </c>
      <c r="P39" s="14">
        <v>5.8320846413357878E-3</v>
      </c>
      <c r="Q39" s="11">
        <v>153962.51</v>
      </c>
      <c r="R39" s="10">
        <v>5.8320839725653148E-3</v>
      </c>
      <c r="S39" s="11">
        <v>61320.34</v>
      </c>
      <c r="T39" s="12">
        <v>8.4782372688269377E-3</v>
      </c>
      <c r="U39" s="11">
        <v>1202.6600000000001</v>
      </c>
      <c r="V39" s="13">
        <v>8.4857901994416993E-3</v>
      </c>
      <c r="W39" s="11">
        <v>630.77</v>
      </c>
      <c r="X39" s="13">
        <v>8.4742602825548276E-3</v>
      </c>
      <c r="Y39" s="11">
        <v>781.81999999999994</v>
      </c>
      <c r="Z39" s="13">
        <v>8.4743166716486421E-3</v>
      </c>
      <c r="AA39" s="11">
        <v>125933.16</v>
      </c>
      <c r="AB39" s="13">
        <v>8.4739252222308312E-3</v>
      </c>
      <c r="AC39" s="11">
        <v>1290.5500000000002</v>
      </c>
      <c r="AD39" s="14">
        <f t="shared" si="0"/>
        <v>8.1264518999440202E-3</v>
      </c>
      <c r="AE39" s="11">
        <f t="shared" si="1"/>
        <v>4244026.83</v>
      </c>
    </row>
    <row r="40" spans="1:31" x14ac:dyDescent="0.2">
      <c r="A40" s="9" t="s">
        <v>43</v>
      </c>
      <c r="B40" s="10">
        <v>3.5453416552920503E-2</v>
      </c>
      <c r="C40" s="11">
        <v>11667420.259999998</v>
      </c>
      <c r="D40" s="10">
        <v>3.5196499559018324E-2</v>
      </c>
      <c r="E40" s="11">
        <v>4134363.8600000003</v>
      </c>
      <c r="F40" s="12">
        <v>3.4751678719866952E-2</v>
      </c>
      <c r="G40" s="11">
        <v>571366.72000000009</v>
      </c>
      <c r="H40" s="13">
        <v>3.440558806014557E-2</v>
      </c>
      <c r="I40" s="11">
        <v>141353.48000000001</v>
      </c>
      <c r="J40" s="14">
        <v>0</v>
      </c>
      <c r="K40" s="11">
        <v>0</v>
      </c>
      <c r="L40" s="12">
        <v>3.4950668193036258E-2</v>
      </c>
      <c r="M40" s="11">
        <v>18922.829999999998</v>
      </c>
      <c r="N40" s="13">
        <v>3.3001764317366095E-2</v>
      </c>
      <c r="O40" s="11">
        <v>78067.680000000008</v>
      </c>
      <c r="P40" s="14">
        <v>4.8463330600450008E-2</v>
      </c>
      <c r="Q40" s="11">
        <v>1279394.33</v>
      </c>
      <c r="R40" s="10">
        <v>4.8463330480776584E-2</v>
      </c>
      <c r="S40" s="11">
        <v>509558.49</v>
      </c>
      <c r="T40" s="12">
        <v>3.4941340518256279E-2</v>
      </c>
      <c r="U40" s="11">
        <v>4956.5200000000004</v>
      </c>
      <c r="V40" s="13">
        <v>3.4923620219957631E-2</v>
      </c>
      <c r="W40" s="11">
        <v>2595.96</v>
      </c>
      <c r="X40" s="13">
        <v>3.4950606016592563E-2</v>
      </c>
      <c r="Y40" s="11">
        <v>3224.4800000000005</v>
      </c>
      <c r="Z40" s="13">
        <v>3.4950378512110851E-2</v>
      </c>
      <c r="AA40" s="11">
        <v>519382.48</v>
      </c>
      <c r="AB40" s="13">
        <v>3.4951141391206364E-2</v>
      </c>
      <c r="AC40" s="11">
        <v>5322.94</v>
      </c>
      <c r="AD40" s="14">
        <f t="shared" si="0"/>
        <v>3.6258471195739474E-2</v>
      </c>
      <c r="AE40" s="11">
        <f t="shared" si="1"/>
        <v>18935930.029999997</v>
      </c>
    </row>
    <row r="41" spans="1:31" x14ac:dyDescent="0.2">
      <c r="A41" s="9" t="s">
        <v>44</v>
      </c>
      <c r="B41" s="10">
        <v>1.0348869843465947E-2</v>
      </c>
      <c r="C41" s="11">
        <v>3405725.75</v>
      </c>
      <c r="D41" s="10">
        <v>1.031108123937983E-2</v>
      </c>
      <c r="E41" s="11">
        <v>1211193.22</v>
      </c>
      <c r="F41" s="12">
        <v>1.0246055784530899E-2</v>
      </c>
      <c r="G41" s="11">
        <v>168459.63999999998</v>
      </c>
      <c r="H41" s="13">
        <v>1.0194695541043334E-2</v>
      </c>
      <c r="I41" s="11">
        <v>41884.35</v>
      </c>
      <c r="J41" s="14">
        <v>0</v>
      </c>
      <c r="K41" s="11">
        <v>0</v>
      </c>
      <c r="L41" s="12">
        <v>1.027490167438902E-2</v>
      </c>
      <c r="M41" s="11">
        <v>5562.99</v>
      </c>
      <c r="N41" s="13">
        <v>9.9937274915952272E-3</v>
      </c>
      <c r="O41" s="11">
        <v>23640.77</v>
      </c>
      <c r="P41" s="14">
        <v>6.9614704813939204E-3</v>
      </c>
      <c r="Q41" s="11">
        <v>183777.41999999998</v>
      </c>
      <c r="R41" s="10">
        <v>6.9614704728799054E-3</v>
      </c>
      <c r="S41" s="11">
        <v>73195.06</v>
      </c>
      <c r="T41" s="12">
        <v>1.027362205557036E-2</v>
      </c>
      <c r="U41" s="11">
        <v>1457.3400000000001</v>
      </c>
      <c r="V41" s="13">
        <v>1.0271012006861065E-2</v>
      </c>
      <c r="W41" s="11">
        <v>763.47</v>
      </c>
      <c r="X41" s="13">
        <v>1.0274967428369509E-2</v>
      </c>
      <c r="Y41" s="11">
        <v>947.95</v>
      </c>
      <c r="Z41" s="13">
        <v>1.0274873004350352E-2</v>
      </c>
      <c r="AA41" s="11">
        <v>152690.45000000001</v>
      </c>
      <c r="AB41" s="13">
        <v>1.0275015988538154E-2</v>
      </c>
      <c r="AC41" s="11">
        <v>1564.85</v>
      </c>
      <c r="AD41" s="14">
        <f t="shared" si="0"/>
        <v>1.009263571351459E-2</v>
      </c>
      <c r="AE41" s="11">
        <f t="shared" si="1"/>
        <v>5270863.2599999979</v>
      </c>
    </row>
    <row r="42" spans="1:31" x14ac:dyDescent="0.2">
      <c r="A42" s="9" t="s">
        <v>45</v>
      </c>
      <c r="B42" s="10">
        <v>8.5685202501338629E-3</v>
      </c>
      <c r="C42" s="11">
        <v>2819827.7199999997</v>
      </c>
      <c r="D42" s="10">
        <v>8.5337904332517187E-3</v>
      </c>
      <c r="E42" s="11">
        <v>1002423.4</v>
      </c>
      <c r="F42" s="12">
        <v>8.4746655094620274E-3</v>
      </c>
      <c r="G42" s="11">
        <v>139335.48000000001</v>
      </c>
      <c r="H42" s="13">
        <v>8.426722672278909E-3</v>
      </c>
      <c r="I42" s="11">
        <v>34620.729999999996</v>
      </c>
      <c r="J42" s="14">
        <v>0</v>
      </c>
      <c r="K42" s="11">
        <v>0</v>
      </c>
      <c r="L42" s="12">
        <v>8.5005339707736431E-3</v>
      </c>
      <c r="M42" s="11">
        <v>4602.32</v>
      </c>
      <c r="N42" s="13">
        <v>8.2478116816950969E-3</v>
      </c>
      <c r="O42" s="11">
        <v>19510.7</v>
      </c>
      <c r="P42" s="14">
        <v>4.8761637472664841E-3</v>
      </c>
      <c r="Q42" s="11">
        <v>128726.94000000002</v>
      </c>
      <c r="R42" s="10">
        <v>4.8761639161074028E-3</v>
      </c>
      <c r="S42" s="11">
        <v>51269.5</v>
      </c>
      <c r="T42" s="12">
        <v>8.499385982350692E-3</v>
      </c>
      <c r="U42" s="11">
        <v>1205.6599999999999</v>
      </c>
      <c r="V42" s="13">
        <v>8.497090774560255E-3</v>
      </c>
      <c r="W42" s="11">
        <v>631.61</v>
      </c>
      <c r="X42" s="13">
        <v>8.5004910132649453E-3</v>
      </c>
      <c r="Y42" s="11">
        <v>784.24</v>
      </c>
      <c r="Z42" s="13">
        <v>8.5005007311934454E-3</v>
      </c>
      <c r="AA42" s="11">
        <v>126322.27</v>
      </c>
      <c r="AB42" s="13">
        <v>8.5005837293806955E-3</v>
      </c>
      <c r="AC42" s="11">
        <v>1294.6100000000001</v>
      </c>
      <c r="AD42" s="14">
        <f t="shared" si="0"/>
        <v>8.2921361668968092E-3</v>
      </c>
      <c r="AE42" s="11">
        <f t="shared" si="1"/>
        <v>4330555.18</v>
      </c>
    </row>
    <row r="43" spans="1:31" x14ac:dyDescent="0.2">
      <c r="A43" s="9" t="s">
        <v>46</v>
      </c>
      <c r="B43" s="10">
        <v>1.0189306044402787E-2</v>
      </c>
      <c r="C43" s="11">
        <v>3353214.6499999994</v>
      </c>
      <c r="D43" s="10">
        <v>1.0365650167028189E-2</v>
      </c>
      <c r="E43" s="11">
        <v>1217603.17</v>
      </c>
      <c r="F43" s="12">
        <v>1.0669380700954099E-2</v>
      </c>
      <c r="G43" s="11">
        <v>175419.7</v>
      </c>
      <c r="H43" s="13">
        <v>1.0908739349438597E-2</v>
      </c>
      <c r="I43" s="11">
        <v>44817.96</v>
      </c>
      <c r="J43" s="14">
        <v>0</v>
      </c>
      <c r="K43" s="11">
        <v>0</v>
      </c>
      <c r="L43" s="12">
        <v>1.0534406668151664E-2</v>
      </c>
      <c r="M43" s="11">
        <v>5703.49</v>
      </c>
      <c r="N43" s="13">
        <v>1.1846649640119162E-2</v>
      </c>
      <c r="O43" s="11">
        <v>28023.97</v>
      </c>
      <c r="P43" s="14">
        <v>9.9497779938548369E-3</v>
      </c>
      <c r="Q43" s="11">
        <v>262666.42</v>
      </c>
      <c r="R43" s="10">
        <v>9.9497777800012059E-3</v>
      </c>
      <c r="S43" s="11">
        <v>104615.05</v>
      </c>
      <c r="T43" s="12">
        <v>1.0540730307375403E-2</v>
      </c>
      <c r="U43" s="11">
        <v>1495.23</v>
      </c>
      <c r="V43" s="13">
        <v>1.0552719200887906E-2</v>
      </c>
      <c r="W43" s="11">
        <v>784.41000000000008</v>
      </c>
      <c r="X43" s="13">
        <v>1.0534456557791068E-2</v>
      </c>
      <c r="Y43" s="11">
        <v>971.8900000000001</v>
      </c>
      <c r="Z43" s="13">
        <v>1.0534610719222771E-2</v>
      </c>
      <c r="AA43" s="11">
        <v>156550.29999999999</v>
      </c>
      <c r="AB43" s="13">
        <v>1.0534181327751243E-2</v>
      </c>
      <c r="AC43" s="11">
        <v>1604.32</v>
      </c>
      <c r="AD43" s="14">
        <f t="shared" si="0"/>
        <v>1.0250811963789205E-2</v>
      </c>
      <c r="AE43" s="11">
        <f t="shared" si="1"/>
        <v>5353470.5599999996</v>
      </c>
    </row>
    <row r="44" spans="1:31" x14ac:dyDescent="0.2">
      <c r="A44" s="9" t="s">
        <v>47</v>
      </c>
      <c r="B44" s="10">
        <v>9.2990320504199812E-3</v>
      </c>
      <c r="C44" s="11">
        <v>3060232.99</v>
      </c>
      <c r="D44" s="10">
        <v>9.3592933055917822E-3</v>
      </c>
      <c r="E44" s="11">
        <v>1099391.26</v>
      </c>
      <c r="F44" s="12">
        <v>9.4644167854154287E-3</v>
      </c>
      <c r="G44" s="11">
        <v>155608.39000000001</v>
      </c>
      <c r="H44" s="13">
        <v>9.5446832517233869E-3</v>
      </c>
      <c r="I44" s="11">
        <v>39213.81</v>
      </c>
      <c r="J44" s="14">
        <v>0</v>
      </c>
      <c r="K44" s="11">
        <v>0</v>
      </c>
      <c r="L44" s="12">
        <v>9.4169467658289738E-3</v>
      </c>
      <c r="M44" s="11">
        <v>5098.4799999999996</v>
      </c>
      <c r="N44" s="13">
        <v>9.8803886165174867E-3</v>
      </c>
      <c r="O44" s="11">
        <v>23372.660000000003</v>
      </c>
      <c r="P44" s="14">
        <v>7.5440050242082521E-3</v>
      </c>
      <c r="Q44" s="11">
        <v>199155.88</v>
      </c>
      <c r="R44" s="10">
        <v>7.5440051217054655E-3</v>
      </c>
      <c r="S44" s="11">
        <v>79320.009999999995</v>
      </c>
      <c r="T44" s="12">
        <v>9.4191435334988558E-3</v>
      </c>
      <c r="U44" s="11">
        <v>1336.1299999999999</v>
      </c>
      <c r="V44" s="13">
        <v>9.4234688729694302E-3</v>
      </c>
      <c r="W44" s="11">
        <v>700.47</v>
      </c>
      <c r="X44" s="13">
        <v>9.4169407163807641E-3</v>
      </c>
      <c r="Y44" s="11">
        <v>868.79</v>
      </c>
      <c r="Z44" s="13">
        <v>9.4170060699092645E-3</v>
      </c>
      <c r="AA44" s="11">
        <v>139942.06</v>
      </c>
      <c r="AB44" s="13">
        <v>9.4167565132773808E-3</v>
      </c>
      <c r="AC44" s="11">
        <v>1434.1399999999999</v>
      </c>
      <c r="AD44" s="14">
        <f t="shared" si="0"/>
        <v>9.2018945372961038E-3</v>
      </c>
      <c r="AE44" s="11">
        <f t="shared" si="1"/>
        <v>4805675.0699999984</v>
      </c>
    </row>
    <row r="45" spans="1:31" x14ac:dyDescent="0.2">
      <c r="A45" s="9" t="s">
        <v>48</v>
      </c>
      <c r="B45" s="10">
        <v>1.4909165213031709E-2</v>
      </c>
      <c r="C45" s="11">
        <v>4906480.4800000004</v>
      </c>
      <c r="D45" s="10">
        <v>1.4906449399481714E-2</v>
      </c>
      <c r="E45" s="11">
        <v>1750989.0599999998</v>
      </c>
      <c r="F45" s="12">
        <v>1.4900329576346747E-2</v>
      </c>
      <c r="G45" s="11">
        <v>244982.48</v>
      </c>
      <c r="H45" s="13">
        <v>1.4898328696299578E-2</v>
      </c>
      <c r="I45" s="11">
        <v>61208.97</v>
      </c>
      <c r="J45" s="14">
        <v>0</v>
      </c>
      <c r="K45" s="11">
        <v>0</v>
      </c>
      <c r="L45" s="12">
        <v>1.4903879719712443E-2</v>
      </c>
      <c r="M45" s="11">
        <v>8069.1899999999987</v>
      </c>
      <c r="N45" s="13">
        <v>1.4873771158196396E-2</v>
      </c>
      <c r="O45" s="11">
        <v>35184.81</v>
      </c>
      <c r="P45" s="14">
        <v>1.628003333522203E-2</v>
      </c>
      <c r="Q45" s="11">
        <v>429780.25</v>
      </c>
      <c r="R45" s="10">
        <v>1.6280034233724629E-2</v>
      </c>
      <c r="S45" s="11">
        <v>171173.33000000002</v>
      </c>
      <c r="T45" s="12">
        <v>1.4903709907326337E-2</v>
      </c>
      <c r="U45" s="11">
        <v>2114.13</v>
      </c>
      <c r="V45" s="13">
        <v>1.4903440621531634E-2</v>
      </c>
      <c r="W45" s="11">
        <v>1107.81</v>
      </c>
      <c r="X45" s="13">
        <v>1.490393265856043E-2</v>
      </c>
      <c r="Y45" s="11">
        <v>1375.01</v>
      </c>
      <c r="Z45" s="13">
        <v>1.4903876386798428E-2</v>
      </c>
      <c r="AA45" s="11">
        <v>221480.07</v>
      </c>
      <c r="AB45" s="13">
        <v>1.490381269181321E-2</v>
      </c>
      <c r="AC45" s="11">
        <v>2269.7999999999997</v>
      </c>
      <c r="AD45" s="14">
        <f t="shared" si="0"/>
        <v>1.5004765519928645E-2</v>
      </c>
      <c r="AE45" s="11">
        <f t="shared" si="1"/>
        <v>7836215.3899999997</v>
      </c>
    </row>
    <row r="46" spans="1:31" x14ac:dyDescent="0.2">
      <c r="A46" s="9" t="s">
        <v>49</v>
      </c>
      <c r="B46" s="10">
        <v>8.7179022020190174E-3</v>
      </c>
      <c r="C46" s="11">
        <v>2868988.06</v>
      </c>
      <c r="D46" s="10">
        <v>8.7348545782069895E-3</v>
      </c>
      <c r="E46" s="11">
        <v>1026041.4399999998</v>
      </c>
      <c r="F46" s="12">
        <v>8.7650353123440179E-3</v>
      </c>
      <c r="G46" s="11">
        <v>144109.57</v>
      </c>
      <c r="H46" s="13">
        <v>8.7869173094036971E-3</v>
      </c>
      <c r="I46" s="11">
        <v>36100.57</v>
      </c>
      <c r="J46" s="14">
        <v>0</v>
      </c>
      <c r="K46" s="11">
        <v>0</v>
      </c>
      <c r="L46" s="12">
        <v>8.7510440227596045E-3</v>
      </c>
      <c r="M46" s="11">
        <v>4737.95</v>
      </c>
      <c r="N46" s="13">
        <v>8.8881714644578128E-3</v>
      </c>
      <c r="O46" s="11">
        <v>21025.51</v>
      </c>
      <c r="P46" s="14">
        <v>5.8936182677671286E-3</v>
      </c>
      <c r="Q46" s="11">
        <v>155586.95000000001</v>
      </c>
      <c r="R46" s="10">
        <v>5.8936182042641288E-3</v>
      </c>
      <c r="S46" s="11">
        <v>61967.33</v>
      </c>
      <c r="T46" s="12">
        <v>8.7517606304008521E-3</v>
      </c>
      <c r="U46" s="11">
        <v>1241.46</v>
      </c>
      <c r="V46" s="13">
        <v>8.7529680826018245E-3</v>
      </c>
      <c r="W46" s="11">
        <v>650.63</v>
      </c>
      <c r="X46" s="13">
        <v>8.7510920438508433E-3</v>
      </c>
      <c r="Y46" s="11">
        <v>807.3599999999999</v>
      </c>
      <c r="Z46" s="13">
        <v>8.7510786347394075E-3</v>
      </c>
      <c r="AA46" s="11">
        <v>130046</v>
      </c>
      <c r="AB46" s="13">
        <v>8.7510161093550341E-3</v>
      </c>
      <c r="AC46" s="11">
        <v>1332.75</v>
      </c>
      <c r="AD46" s="14">
        <f t="shared" si="0"/>
        <v>8.5258954097727369E-3</v>
      </c>
      <c r="AE46" s="11">
        <f t="shared" si="1"/>
        <v>4452635.5799999991</v>
      </c>
    </row>
    <row r="47" spans="1:31" x14ac:dyDescent="0.2">
      <c r="A47" s="9" t="s">
        <v>50</v>
      </c>
      <c r="B47" s="10">
        <v>1.2196813755566752E-2</v>
      </c>
      <c r="C47" s="11">
        <v>4013868.5</v>
      </c>
      <c r="D47" s="10">
        <v>1.2192846987873852E-2</v>
      </c>
      <c r="E47" s="11">
        <v>1432235.21</v>
      </c>
      <c r="F47" s="12">
        <v>1.2186508165987974E-2</v>
      </c>
      <c r="G47" s="11">
        <v>200363.42</v>
      </c>
      <c r="H47" s="13">
        <v>1.218056104627799E-2</v>
      </c>
      <c r="I47" s="11">
        <v>50043.17</v>
      </c>
      <c r="J47" s="14">
        <v>0</v>
      </c>
      <c r="K47" s="11">
        <v>0</v>
      </c>
      <c r="L47" s="12">
        <v>1.2189032672509871E-2</v>
      </c>
      <c r="M47" s="11">
        <v>6599.33</v>
      </c>
      <c r="N47" s="13">
        <v>1.2166383548459204E-2</v>
      </c>
      <c r="O47" s="11">
        <v>28780.32</v>
      </c>
      <c r="P47" s="14">
        <v>1.0270197258296707E-2</v>
      </c>
      <c r="Q47" s="11">
        <v>271125.24</v>
      </c>
      <c r="R47" s="10">
        <v>1.0270197278372101E-2</v>
      </c>
      <c r="S47" s="11">
        <v>107984.04</v>
      </c>
      <c r="T47" s="12">
        <v>1.2188990543705227E-2</v>
      </c>
      <c r="U47" s="11">
        <v>1729.0400000000002</v>
      </c>
      <c r="V47" s="13">
        <v>1.2188746510611108E-2</v>
      </c>
      <c r="W47" s="11">
        <v>906.02</v>
      </c>
      <c r="X47" s="13">
        <v>1.2189052030063451E-2</v>
      </c>
      <c r="Y47" s="11">
        <v>1124.54</v>
      </c>
      <c r="Z47" s="13">
        <v>1.2189037376034096E-2</v>
      </c>
      <c r="AA47" s="11">
        <v>181136.02000000002</v>
      </c>
      <c r="AB47" s="13">
        <v>1.2189044272820275E-2</v>
      </c>
      <c r="AC47" s="11">
        <v>1856.3500000000004</v>
      </c>
      <c r="AD47" s="14">
        <f t="shared" si="0"/>
        <v>1.2058918158303617E-2</v>
      </c>
      <c r="AE47" s="11">
        <f t="shared" si="1"/>
        <v>6297751.2000000002</v>
      </c>
    </row>
    <row r="48" spans="1:31" x14ac:dyDescent="0.2">
      <c r="A48" s="9" t="s">
        <v>51</v>
      </c>
      <c r="B48" s="10">
        <v>1.6366038843946926E-2</v>
      </c>
      <c r="C48" s="11">
        <v>5385925.2999999998</v>
      </c>
      <c r="D48" s="10">
        <v>1.6291537067999712E-2</v>
      </c>
      <c r="E48" s="11">
        <v>1913688.6600000001</v>
      </c>
      <c r="F48" s="12">
        <v>1.6158227505099713E-2</v>
      </c>
      <c r="G48" s="11">
        <v>265664.10000000003</v>
      </c>
      <c r="H48" s="13">
        <v>1.6062871372222686E-2</v>
      </c>
      <c r="I48" s="11">
        <v>65993.429999999993</v>
      </c>
      <c r="J48" s="14">
        <v>0</v>
      </c>
      <c r="K48" s="11">
        <v>0</v>
      </c>
      <c r="L48" s="12">
        <v>1.6220336547501237E-2</v>
      </c>
      <c r="M48" s="11">
        <v>8781.94</v>
      </c>
      <c r="N48" s="13">
        <v>1.5615620617318311E-2</v>
      </c>
      <c r="O48" s="11">
        <v>36939.700000000004</v>
      </c>
      <c r="P48" s="14">
        <v>1.6471694270470273E-2</v>
      </c>
      <c r="Q48" s="11">
        <v>434839.95000000007</v>
      </c>
      <c r="R48" s="10">
        <v>1.6471694928688718E-2</v>
      </c>
      <c r="S48" s="11">
        <v>173188.51</v>
      </c>
      <c r="T48" s="12">
        <v>1.6217326999998592E-2</v>
      </c>
      <c r="U48" s="11">
        <v>2300.4700000000003</v>
      </c>
      <c r="V48" s="13">
        <v>1.621175125281674E-2</v>
      </c>
      <c r="W48" s="11">
        <v>1205.06</v>
      </c>
      <c r="X48" s="13">
        <v>1.6220346809280906E-2</v>
      </c>
      <c r="Y48" s="11">
        <v>1496.46</v>
      </c>
      <c r="Z48" s="13">
        <v>1.6220251364414528E-2</v>
      </c>
      <c r="AA48" s="11">
        <v>241042.15000000002</v>
      </c>
      <c r="AB48" s="13">
        <v>1.6220519696434458E-2</v>
      </c>
      <c r="AC48" s="11">
        <v>2470.33</v>
      </c>
      <c r="AD48" s="14">
        <f t="shared" si="0"/>
        <v>1.6339993385015385E-2</v>
      </c>
      <c r="AE48" s="11">
        <f t="shared" si="1"/>
        <v>8533536.0600000005</v>
      </c>
    </row>
    <row r="49" spans="1:31" x14ac:dyDescent="0.2">
      <c r="A49" s="9" t="s">
        <v>52</v>
      </c>
      <c r="B49" s="10">
        <v>1.4681903172754326E-2</v>
      </c>
      <c r="C49" s="11">
        <v>4831690.46</v>
      </c>
      <c r="D49" s="10">
        <v>1.4707473702849862E-2</v>
      </c>
      <c r="E49" s="11">
        <v>1727616.34</v>
      </c>
      <c r="F49" s="12">
        <v>1.4752213965817345E-2</v>
      </c>
      <c r="G49" s="11">
        <v>242547.25</v>
      </c>
      <c r="H49" s="13">
        <v>1.478613053979006E-2</v>
      </c>
      <c r="I49" s="11">
        <v>60748.009999999995</v>
      </c>
      <c r="J49" s="14">
        <v>0</v>
      </c>
      <c r="K49" s="11">
        <v>0</v>
      </c>
      <c r="L49" s="12">
        <v>1.4731941500001665E-2</v>
      </c>
      <c r="M49" s="11">
        <v>7976.1</v>
      </c>
      <c r="N49" s="13">
        <v>1.4933313064707528E-2</v>
      </c>
      <c r="O49" s="11">
        <v>35325.659999999996</v>
      </c>
      <c r="P49" s="14">
        <v>1.5652772099264953E-2</v>
      </c>
      <c r="Q49" s="11">
        <v>413221.04000000004</v>
      </c>
      <c r="R49" s="10">
        <v>1.5652771020584884E-2</v>
      </c>
      <c r="S49" s="11">
        <v>164578.09</v>
      </c>
      <c r="T49" s="12">
        <v>1.4732898797766132E-2</v>
      </c>
      <c r="U49" s="11">
        <v>2089.9</v>
      </c>
      <c r="V49" s="13">
        <v>1.4734604648034173E-2</v>
      </c>
      <c r="W49" s="11">
        <v>1095.26</v>
      </c>
      <c r="X49" s="13">
        <v>1.4732023820104878E-2</v>
      </c>
      <c r="Y49" s="11">
        <v>1359.15</v>
      </c>
      <c r="Z49" s="13">
        <v>1.4731961693981265E-2</v>
      </c>
      <c r="AA49" s="11">
        <v>218925.31999999998</v>
      </c>
      <c r="AB49" s="13">
        <v>1.4731779960944632E-2</v>
      </c>
      <c r="AC49" s="11">
        <v>2243.6000000000004</v>
      </c>
      <c r="AD49" s="14">
        <f t="shared" si="0"/>
        <v>1.4761970711532983E-2</v>
      </c>
      <c r="AE49" s="11">
        <f t="shared" si="1"/>
        <v>7709416.1799999997</v>
      </c>
    </row>
    <row r="50" spans="1:31" x14ac:dyDescent="0.2">
      <c r="A50" s="9" t="s">
        <v>53</v>
      </c>
      <c r="B50" s="10">
        <v>1.1191697376448205E-2</v>
      </c>
      <c r="C50" s="11">
        <v>3683093.1799999997</v>
      </c>
      <c r="D50" s="10">
        <v>1.1337028924311196E-2</v>
      </c>
      <c r="E50" s="11">
        <v>1331706.3699999999</v>
      </c>
      <c r="F50" s="12">
        <v>1.1589546718966986E-2</v>
      </c>
      <c r="G50" s="11">
        <v>190548.53</v>
      </c>
      <c r="H50" s="13">
        <v>1.1784267596692412E-2</v>
      </c>
      <c r="I50" s="11">
        <v>48415.02</v>
      </c>
      <c r="J50" s="14">
        <v>0</v>
      </c>
      <c r="K50" s="11">
        <v>0</v>
      </c>
      <c r="L50" s="12">
        <v>1.1476049628436872E-2</v>
      </c>
      <c r="M50" s="11">
        <v>6213.3099999999995</v>
      </c>
      <c r="N50" s="13">
        <v>1.2579279298168955E-2</v>
      </c>
      <c r="O50" s="11">
        <v>29757.049999999996</v>
      </c>
      <c r="P50" s="14">
        <v>1.1728826106942951E-2</v>
      </c>
      <c r="Q50" s="11">
        <v>309631.91000000003</v>
      </c>
      <c r="R50" s="10">
        <v>1.1728825539120963E-2</v>
      </c>
      <c r="S50" s="11">
        <v>123320.51000000001</v>
      </c>
      <c r="T50" s="12">
        <v>1.1481425084912083E-2</v>
      </c>
      <c r="U50" s="11">
        <v>1628.6699999999998</v>
      </c>
      <c r="V50" s="13">
        <v>1.1491608650321195E-2</v>
      </c>
      <c r="W50" s="11">
        <v>854.2</v>
      </c>
      <c r="X50" s="13">
        <v>1.1476161468574065E-2</v>
      </c>
      <c r="Y50" s="11">
        <v>1058.77</v>
      </c>
      <c r="Z50" s="13">
        <v>1.1476233536455447E-2</v>
      </c>
      <c r="AA50" s="11">
        <v>170543.35</v>
      </c>
      <c r="AB50" s="13">
        <v>1.1475896375887579E-2</v>
      </c>
      <c r="AC50" s="11">
        <v>1747.7400000000002</v>
      </c>
      <c r="AD50" s="14">
        <f t="shared" si="0"/>
        <v>1.1294468599080381E-2</v>
      </c>
      <c r="AE50" s="11">
        <f t="shared" si="1"/>
        <v>5898518.6099999985</v>
      </c>
    </row>
    <row r="51" spans="1:31" x14ac:dyDescent="0.2">
      <c r="A51" s="9" t="s">
        <v>54</v>
      </c>
      <c r="B51" s="10">
        <v>1.288758309059876E-2</v>
      </c>
      <c r="C51" s="11">
        <v>4241194.8600000003</v>
      </c>
      <c r="D51" s="10">
        <v>1.2888051439915817E-2</v>
      </c>
      <c r="E51" s="11">
        <v>1513897.5399999998</v>
      </c>
      <c r="F51" s="12">
        <v>1.2889157606254987E-2</v>
      </c>
      <c r="G51" s="11">
        <v>211915.97000000003</v>
      </c>
      <c r="H51" s="13">
        <v>1.2889454488064998E-2</v>
      </c>
      <c r="I51" s="11">
        <v>52955.62</v>
      </c>
      <c r="J51" s="14">
        <v>0</v>
      </c>
      <c r="K51" s="11">
        <v>0</v>
      </c>
      <c r="L51" s="12">
        <v>1.2888495598758369E-2</v>
      </c>
      <c r="M51" s="11">
        <v>6978.0300000000007</v>
      </c>
      <c r="N51" s="13">
        <v>1.2897588597173234E-2</v>
      </c>
      <c r="O51" s="11">
        <v>30510.03</v>
      </c>
      <c r="P51" s="14">
        <v>1.1662576054034198E-2</v>
      </c>
      <c r="Q51" s="11">
        <v>307882.96000000002</v>
      </c>
      <c r="R51" s="10">
        <v>1.1662575829273141E-2</v>
      </c>
      <c r="S51" s="11">
        <v>122623.94000000002</v>
      </c>
      <c r="T51" s="12">
        <v>1.288851949135934E-2</v>
      </c>
      <c r="U51" s="11">
        <v>1828.27</v>
      </c>
      <c r="V51" s="13">
        <v>1.2888574984024487E-2</v>
      </c>
      <c r="W51" s="11">
        <v>958.04</v>
      </c>
      <c r="X51" s="13">
        <v>1.2888502051850133E-2</v>
      </c>
      <c r="Y51" s="11">
        <v>1189.0700000000002</v>
      </c>
      <c r="Z51" s="13">
        <v>1.288849515786681E-2</v>
      </c>
      <c r="AA51" s="11">
        <v>191530.36</v>
      </c>
      <c r="AB51" s="13">
        <v>1.2888468948092077E-2</v>
      </c>
      <c r="AC51" s="11">
        <v>1962.87</v>
      </c>
      <c r="AD51" s="14">
        <f t="shared" si="0"/>
        <v>1.2801239877387894E-2</v>
      </c>
      <c r="AE51" s="11">
        <f t="shared" si="1"/>
        <v>6685427.5600000015</v>
      </c>
    </row>
    <row r="52" spans="1:31" x14ac:dyDescent="0.2">
      <c r="A52" s="9" t="s">
        <v>55</v>
      </c>
      <c r="B52" s="10">
        <v>2.1048694931780243E-2</v>
      </c>
      <c r="C52" s="11">
        <v>6926947.9100000001</v>
      </c>
      <c r="D52" s="10">
        <v>2.107064739173814E-2</v>
      </c>
      <c r="E52" s="11">
        <v>2475067.8099999996</v>
      </c>
      <c r="F52" s="12">
        <v>2.1110539540222292E-2</v>
      </c>
      <c r="G52" s="11">
        <v>347087.11</v>
      </c>
      <c r="H52" s="13">
        <v>2.1137941859955104E-2</v>
      </c>
      <c r="I52" s="11">
        <v>86844.08</v>
      </c>
      <c r="J52" s="14">
        <v>0</v>
      </c>
      <c r="K52" s="11">
        <v>0</v>
      </c>
      <c r="L52" s="12">
        <v>2.109160544749928E-2</v>
      </c>
      <c r="M52" s="11">
        <v>11419.32</v>
      </c>
      <c r="N52" s="13">
        <v>2.1278840095760799E-2</v>
      </c>
      <c r="O52" s="11">
        <v>50336.39</v>
      </c>
      <c r="P52" s="14">
        <v>2.4732770366789801E-2</v>
      </c>
      <c r="Q52" s="11">
        <v>652925.94999999995</v>
      </c>
      <c r="R52" s="10">
        <v>2.473277039134722E-2</v>
      </c>
      <c r="S52" s="11">
        <v>260048.02</v>
      </c>
      <c r="T52" s="12">
        <v>2.109259893720665E-2</v>
      </c>
      <c r="U52" s="11">
        <v>2992.04</v>
      </c>
      <c r="V52" s="13">
        <v>2.1094272357313426E-2</v>
      </c>
      <c r="W52" s="11">
        <v>1567.99</v>
      </c>
      <c r="X52" s="13">
        <v>2.1091566928468142E-2</v>
      </c>
      <c r="Y52" s="11">
        <v>1945.87</v>
      </c>
      <c r="Z52" s="13">
        <v>2.1091640500607779E-2</v>
      </c>
      <c r="AA52" s="11">
        <v>313433.76</v>
      </c>
      <c r="AB52" s="13">
        <v>2.1091541111226384E-2</v>
      </c>
      <c r="AC52" s="11">
        <v>3212.17</v>
      </c>
      <c r="AD52" s="14">
        <f t="shared" si="0"/>
        <v>2.1319026655955354E-2</v>
      </c>
      <c r="AE52" s="11">
        <f t="shared" si="1"/>
        <v>11133828.419999996</v>
      </c>
    </row>
    <row r="53" spans="1:31" x14ac:dyDescent="0.2">
      <c r="A53" s="9" t="s">
        <v>56</v>
      </c>
      <c r="B53" s="10">
        <v>1.2001599756601233E-2</v>
      </c>
      <c r="C53" s="11">
        <v>3949625.2199999997</v>
      </c>
      <c r="D53" s="10">
        <v>1.1989346717155376E-2</v>
      </c>
      <c r="E53" s="11">
        <v>1408331.01</v>
      </c>
      <c r="F53" s="12">
        <v>1.1967845701363907E-2</v>
      </c>
      <c r="G53" s="11">
        <v>196768.3</v>
      </c>
      <c r="H53" s="13">
        <v>1.1951681285578239E-2</v>
      </c>
      <c r="I53" s="11">
        <v>49102.83</v>
      </c>
      <c r="J53" s="14">
        <v>0</v>
      </c>
      <c r="K53" s="11">
        <v>0</v>
      </c>
      <c r="L53" s="12">
        <v>1.1977642305704642E-2</v>
      </c>
      <c r="M53" s="11">
        <v>6484.88</v>
      </c>
      <c r="N53" s="13">
        <v>1.1884691359444236E-2</v>
      </c>
      <c r="O53" s="11">
        <v>28113.96</v>
      </c>
      <c r="P53" s="14">
        <v>1.0274432231232009E-2</v>
      </c>
      <c r="Q53" s="11">
        <v>271237.03999999998</v>
      </c>
      <c r="R53" s="10">
        <v>1.0274432458726586E-2</v>
      </c>
      <c r="S53" s="11">
        <v>108028.56999999999</v>
      </c>
      <c r="T53" s="12">
        <v>1.1977150929908932E-2</v>
      </c>
      <c r="U53" s="11">
        <v>1698.9899999999998</v>
      </c>
      <c r="V53" s="13">
        <v>1.1976322604513506E-2</v>
      </c>
      <c r="W53" s="11">
        <v>890.23</v>
      </c>
      <c r="X53" s="13">
        <v>1.1977688704093509E-2</v>
      </c>
      <c r="Y53" s="11">
        <v>1105.04</v>
      </c>
      <c r="Z53" s="13">
        <v>1.1977615445266859E-2</v>
      </c>
      <c r="AA53" s="11">
        <v>177994.16999999998</v>
      </c>
      <c r="AB53" s="13">
        <v>1.1977549072008173E-2</v>
      </c>
      <c r="AC53" s="11">
        <v>1824.1399999999999</v>
      </c>
      <c r="AD53" s="14">
        <f t="shared" si="0"/>
        <v>1.1874050550192252E-2</v>
      </c>
      <c r="AE53" s="11">
        <f t="shared" si="1"/>
        <v>6201204.3799999999</v>
      </c>
    </row>
    <row r="54" spans="1:31" x14ac:dyDescent="0.2">
      <c r="A54" s="9" t="s">
        <v>57</v>
      </c>
      <c r="B54" s="10">
        <v>6.8458979070489853E-2</v>
      </c>
      <c r="C54" s="11">
        <v>22529272.409999996</v>
      </c>
      <c r="D54" s="10">
        <v>6.8320697449116827E-2</v>
      </c>
      <c r="E54" s="11">
        <v>8025304.3899999997</v>
      </c>
      <c r="F54" s="12">
        <v>6.8093248753768473E-2</v>
      </c>
      <c r="G54" s="11">
        <v>1119549.2599999998</v>
      </c>
      <c r="H54" s="13">
        <v>6.789312327236964E-2</v>
      </c>
      <c r="I54" s="11">
        <v>278935.19</v>
      </c>
      <c r="J54" s="14">
        <v>0</v>
      </c>
      <c r="K54" s="11">
        <v>0</v>
      </c>
      <c r="L54" s="12">
        <v>6.8188123204474801E-2</v>
      </c>
      <c r="M54" s="11">
        <v>36918.1</v>
      </c>
      <c r="N54" s="13">
        <v>6.7254597725833115E-2</v>
      </c>
      <c r="O54" s="11">
        <v>159094.84</v>
      </c>
      <c r="P54" s="14">
        <v>7.5177811475232684E-2</v>
      </c>
      <c r="Q54" s="11">
        <v>1984635.9</v>
      </c>
      <c r="R54" s="10">
        <v>7.5177811474498826E-2</v>
      </c>
      <c r="S54" s="11">
        <v>790442.82999999984</v>
      </c>
      <c r="T54" s="12">
        <v>6.8183804879149199E-2</v>
      </c>
      <c r="U54" s="11">
        <v>9672.0499999999993</v>
      </c>
      <c r="V54" s="13">
        <v>6.8175831567618486E-2</v>
      </c>
      <c r="W54" s="11">
        <v>5067.68</v>
      </c>
      <c r="X54" s="13">
        <v>6.8188085178336438E-2</v>
      </c>
      <c r="Y54" s="11">
        <v>6290.91</v>
      </c>
      <c r="Z54" s="13">
        <v>6.8187992086251384E-2</v>
      </c>
      <c r="AA54" s="11">
        <v>1013312.2999999999</v>
      </c>
      <c r="AB54" s="13">
        <v>6.8188258963102266E-2</v>
      </c>
      <c r="AC54" s="11">
        <v>10384.84</v>
      </c>
      <c r="AD54" s="14">
        <f t="shared" si="0"/>
        <v>6.8873122299129008E-2</v>
      </c>
      <c r="AE54" s="11">
        <f t="shared" si="1"/>
        <v>35968880.699999996</v>
      </c>
    </row>
    <row r="55" spans="1:31" x14ac:dyDescent="0.2">
      <c r="A55" s="9" t="s">
        <v>58</v>
      </c>
      <c r="B55" s="10">
        <v>2.453149759085832E-2</v>
      </c>
      <c r="C55" s="11">
        <v>8073108.8799999999</v>
      </c>
      <c r="D55" s="10">
        <v>2.44634847597416E-2</v>
      </c>
      <c r="E55" s="11">
        <v>2873608.13</v>
      </c>
      <c r="F55" s="12">
        <v>2.4347021608362912E-2</v>
      </c>
      <c r="G55" s="11">
        <v>400299.44999999995</v>
      </c>
      <c r="H55" s="13">
        <v>2.4253920959981599E-2</v>
      </c>
      <c r="I55" s="11">
        <v>99645.909999999989</v>
      </c>
      <c r="J55" s="14">
        <v>0</v>
      </c>
      <c r="K55" s="11">
        <v>0</v>
      </c>
      <c r="L55" s="12">
        <v>2.4398382461969133E-2</v>
      </c>
      <c r="M55" s="11">
        <v>13209.66</v>
      </c>
      <c r="N55" s="13">
        <v>2.3899030623097912E-2</v>
      </c>
      <c r="O55" s="11">
        <v>56534.61</v>
      </c>
      <c r="P55" s="14">
        <v>2.9195108695656301E-2</v>
      </c>
      <c r="Q55" s="11">
        <v>770728.22</v>
      </c>
      <c r="R55" s="10">
        <v>2.9195108776608102E-2</v>
      </c>
      <c r="S55" s="11">
        <v>306966.43</v>
      </c>
      <c r="T55" s="12">
        <v>2.4396027989617389E-2</v>
      </c>
      <c r="U55" s="11">
        <v>3460.64</v>
      </c>
      <c r="V55" s="13">
        <v>2.4391484209464236E-2</v>
      </c>
      <c r="W55" s="11">
        <v>1813.08</v>
      </c>
      <c r="X55" s="13">
        <v>2.4398481652579389E-2</v>
      </c>
      <c r="Y55" s="11">
        <v>2250.96</v>
      </c>
      <c r="Z55" s="13">
        <v>2.4398306145510008E-2</v>
      </c>
      <c r="AA55" s="11">
        <v>362572.69</v>
      </c>
      <c r="AB55" s="13">
        <v>2.4398443563415074E-2</v>
      </c>
      <c r="AC55" s="11">
        <v>3715.8</v>
      </c>
      <c r="AD55" s="14">
        <f t="shared" si="0"/>
        <v>2.4830929992442706E-2</v>
      </c>
      <c r="AE55" s="11">
        <f t="shared" si="1"/>
        <v>12967914.460000001</v>
      </c>
    </row>
    <row r="56" spans="1:31" x14ac:dyDescent="0.2">
      <c r="A56" s="9" t="s">
        <v>82</v>
      </c>
      <c r="B56" s="10">
        <v>9.107333911873839E-3</v>
      </c>
      <c r="C56" s="11">
        <v>2997146.7499999995</v>
      </c>
      <c r="D56" s="10">
        <v>9.112400353466386E-3</v>
      </c>
      <c r="E56" s="11">
        <v>1070389.93</v>
      </c>
      <c r="F56" s="12">
        <v>9.1220362475999787E-3</v>
      </c>
      <c r="G56" s="11">
        <v>149979.17000000001</v>
      </c>
      <c r="H56" s="13">
        <v>9.1278589220146374E-3</v>
      </c>
      <c r="I56" s="11">
        <v>37501.31</v>
      </c>
      <c r="J56" s="14">
        <v>0</v>
      </c>
      <c r="K56" s="11">
        <v>0</v>
      </c>
      <c r="L56" s="12">
        <v>9.1172323506128576E-3</v>
      </c>
      <c r="M56" s="11">
        <v>4936.21</v>
      </c>
      <c r="N56" s="13">
        <v>9.1650952281590054E-3</v>
      </c>
      <c r="O56" s="11">
        <v>21680.59</v>
      </c>
      <c r="P56" s="14">
        <v>6.2487381731467714E-3</v>
      </c>
      <c r="Q56" s="11">
        <v>164961.84</v>
      </c>
      <c r="R56" s="10">
        <v>6.2487380294334489E-3</v>
      </c>
      <c r="S56" s="11">
        <v>65701.17</v>
      </c>
      <c r="T56" s="12">
        <v>9.1174218872265983E-3</v>
      </c>
      <c r="U56" s="11">
        <v>1293.33</v>
      </c>
      <c r="V56" s="13">
        <v>9.1179497527999216E-3</v>
      </c>
      <c r="W56" s="11">
        <v>677.76</v>
      </c>
      <c r="X56" s="13">
        <v>9.1172383593003097E-3</v>
      </c>
      <c r="Y56" s="11">
        <v>841.14</v>
      </c>
      <c r="Z56" s="13">
        <v>9.1172382568604476E-3</v>
      </c>
      <c r="AA56" s="11">
        <v>135487.34</v>
      </c>
      <c r="AB56" s="13">
        <v>9.1172094452535383E-3</v>
      </c>
      <c r="AC56" s="11">
        <v>1388.52</v>
      </c>
      <c r="AD56" s="14">
        <f t="shared" si="0"/>
        <v>8.9076092926934167E-3</v>
      </c>
      <c r="AE56" s="11">
        <f t="shared" si="1"/>
        <v>4651985.0599999977</v>
      </c>
    </row>
    <row r="57" spans="1:31" x14ac:dyDescent="0.2">
      <c r="A57" s="9" t="s">
        <v>59</v>
      </c>
      <c r="B57" s="10">
        <v>1.7241265597101475E-2</v>
      </c>
      <c r="C57" s="11">
        <v>5673955.04</v>
      </c>
      <c r="D57" s="10">
        <v>1.7234490640632285E-2</v>
      </c>
      <c r="E57" s="11">
        <v>2024452.89</v>
      </c>
      <c r="F57" s="12">
        <v>1.7224306160036475E-2</v>
      </c>
      <c r="G57" s="11">
        <v>283191.93999999994</v>
      </c>
      <c r="H57" s="13">
        <v>1.7213399014624847E-2</v>
      </c>
      <c r="I57" s="11">
        <v>70720.31</v>
      </c>
      <c r="J57" s="14">
        <v>0</v>
      </c>
      <c r="K57" s="11">
        <v>0</v>
      </c>
      <c r="L57" s="12">
        <v>1.7227973197659324E-2</v>
      </c>
      <c r="M57" s="11">
        <v>9327.49</v>
      </c>
      <c r="N57" s="13">
        <v>1.719398630548832E-2</v>
      </c>
      <c r="O57" s="11">
        <v>40673.42</v>
      </c>
      <c r="P57" s="14">
        <v>1.6738917653496804E-2</v>
      </c>
      <c r="Q57" s="11">
        <v>441894.43999999994</v>
      </c>
      <c r="R57" s="10">
        <v>1.6738918355290681E-2</v>
      </c>
      <c r="S57" s="11">
        <v>175998.18</v>
      </c>
      <c r="T57" s="12">
        <v>1.7227883027875413E-2</v>
      </c>
      <c r="U57" s="11">
        <v>2443.8199999999997</v>
      </c>
      <c r="V57" s="13">
        <v>1.7227323176268794E-2</v>
      </c>
      <c r="W57" s="11">
        <v>1280.55</v>
      </c>
      <c r="X57" s="13">
        <v>1.7227845329737625E-2</v>
      </c>
      <c r="Y57" s="11">
        <v>1589.4099999999999</v>
      </c>
      <c r="Z57" s="13">
        <v>1.7227972596821517E-2</v>
      </c>
      <c r="AA57" s="11">
        <v>256017.46000000002</v>
      </c>
      <c r="AB57" s="13">
        <v>1.7228027414925875E-2</v>
      </c>
      <c r="AC57" s="11">
        <v>2623.77</v>
      </c>
      <c r="AD57" s="14">
        <f t="shared" si="0"/>
        <v>1.7202863668998442E-2</v>
      </c>
      <c r="AE57" s="11">
        <f t="shared" si="1"/>
        <v>8984168.7199999988</v>
      </c>
    </row>
    <row r="58" spans="1:31" x14ac:dyDescent="0.2">
      <c r="A58" s="9" t="s">
        <v>60</v>
      </c>
      <c r="B58" s="10">
        <v>1.5460830951452153E-2</v>
      </c>
      <c r="C58" s="11">
        <v>5088029.0200000005</v>
      </c>
      <c r="D58" s="10">
        <v>1.5478375978587698E-2</v>
      </c>
      <c r="E58" s="11">
        <v>1818170.53</v>
      </c>
      <c r="F58" s="12">
        <v>1.5510245505649346E-2</v>
      </c>
      <c r="G58" s="11">
        <v>255010.35999999996</v>
      </c>
      <c r="H58" s="13">
        <v>1.5532157248578744E-2</v>
      </c>
      <c r="I58" s="11">
        <v>63813.020000000004</v>
      </c>
      <c r="J58" s="14">
        <v>0</v>
      </c>
      <c r="K58" s="11">
        <v>0</v>
      </c>
      <c r="L58" s="12">
        <v>1.5495144763152287E-2</v>
      </c>
      <c r="M58" s="11">
        <v>8389.31</v>
      </c>
      <c r="N58" s="13">
        <v>1.5644180441272103E-2</v>
      </c>
      <c r="O58" s="11">
        <v>37007.259999999995</v>
      </c>
      <c r="P58" s="14">
        <v>1.4203858308836215E-2</v>
      </c>
      <c r="Q58" s="11">
        <v>374970.83999999997</v>
      </c>
      <c r="R58" s="10">
        <v>1.4203859041556532E-2</v>
      </c>
      <c r="S58" s="11">
        <v>149343.78000000003</v>
      </c>
      <c r="T58" s="12">
        <v>1.5495803390279768E-2</v>
      </c>
      <c r="U58" s="11">
        <v>2198.12</v>
      </c>
      <c r="V58" s="13">
        <v>1.5497258937880473E-2</v>
      </c>
      <c r="W58" s="11">
        <v>1151.95</v>
      </c>
      <c r="X58" s="13">
        <v>1.5495099622580971E-2</v>
      </c>
      <c r="Y58" s="11">
        <v>1429.55</v>
      </c>
      <c r="Z58" s="13">
        <v>1.5495155935525773E-2</v>
      </c>
      <c r="AA58" s="11">
        <v>230266.81999999998</v>
      </c>
      <c r="AB58" s="13">
        <v>1.5495224450184704E-2</v>
      </c>
      <c r="AC58" s="11">
        <v>2359.87</v>
      </c>
      <c r="AD58" s="14">
        <f t="shared" si="0"/>
        <v>1.5379922293750129E-2</v>
      </c>
      <c r="AE58" s="11">
        <f t="shared" si="1"/>
        <v>8032140.4300000006</v>
      </c>
    </row>
    <row r="59" spans="1:31" x14ac:dyDescent="0.2">
      <c r="A59" s="9" t="s">
        <v>61</v>
      </c>
      <c r="B59" s="10">
        <v>1.7212941352260036E-2</v>
      </c>
      <c r="C59" s="11">
        <v>5664633.7700000005</v>
      </c>
      <c r="D59" s="10">
        <v>1.7165087787702225E-2</v>
      </c>
      <c r="E59" s="11">
        <v>2016300.47</v>
      </c>
      <c r="F59" s="12">
        <v>1.708157147371692E-2</v>
      </c>
      <c r="G59" s="11">
        <v>280845.18</v>
      </c>
      <c r="H59" s="13">
        <v>1.7017884672387271E-2</v>
      </c>
      <c r="I59" s="11">
        <v>69917.05</v>
      </c>
      <c r="J59" s="14">
        <v>0</v>
      </c>
      <c r="K59" s="11">
        <v>0</v>
      </c>
      <c r="L59" s="12">
        <v>1.711931356219273E-2</v>
      </c>
      <c r="M59" s="11">
        <v>9268.66</v>
      </c>
      <c r="N59" s="13">
        <v>1.6753342378686694E-2</v>
      </c>
      <c r="O59" s="11">
        <v>39631.050000000003</v>
      </c>
      <c r="P59" s="14">
        <v>1.7525047194379303E-2</v>
      </c>
      <c r="Q59" s="11">
        <v>462647.65</v>
      </c>
      <c r="R59" s="10">
        <v>1.7525046959333584E-2</v>
      </c>
      <c r="S59" s="11">
        <v>184263.78000000003</v>
      </c>
      <c r="T59" s="12">
        <v>1.711755723899315E-2</v>
      </c>
      <c r="U59" s="11">
        <v>2428.17</v>
      </c>
      <c r="V59" s="13">
        <v>1.7114182894427069E-2</v>
      </c>
      <c r="W59" s="11">
        <v>1272.1399999999999</v>
      </c>
      <c r="X59" s="13">
        <v>1.7119237097623839E-2</v>
      </c>
      <c r="Y59" s="11">
        <v>1579.3899999999999</v>
      </c>
      <c r="Z59" s="13">
        <v>1.7119260063819496E-2</v>
      </c>
      <c r="AA59" s="11">
        <v>254401.93</v>
      </c>
      <c r="AB59" s="13">
        <v>1.7119292223201306E-2</v>
      </c>
      <c r="AC59" s="11">
        <v>2607.21</v>
      </c>
      <c r="AD59" s="14">
        <f t="shared" si="0"/>
        <v>1.7213639632248152E-2</v>
      </c>
      <c r="AE59" s="11">
        <f t="shared" si="1"/>
        <v>8989796.4499999974</v>
      </c>
    </row>
    <row r="60" spans="1:31" x14ac:dyDescent="0.2">
      <c r="A60" s="9" t="s">
        <v>62</v>
      </c>
      <c r="B60" s="10">
        <v>1.2191991784482175E-2</v>
      </c>
      <c r="C60" s="11">
        <v>4012281.63</v>
      </c>
      <c r="D60" s="10">
        <v>1.2156135519285708E-2</v>
      </c>
      <c r="E60" s="11">
        <v>1427922.89</v>
      </c>
      <c r="F60" s="12">
        <v>1.2095006300951552E-2</v>
      </c>
      <c r="G60" s="11">
        <v>198859</v>
      </c>
      <c r="H60" s="13">
        <v>1.2045609757890418E-2</v>
      </c>
      <c r="I60" s="11">
        <v>49488.73</v>
      </c>
      <c r="J60" s="14">
        <v>0</v>
      </c>
      <c r="K60" s="11">
        <v>0</v>
      </c>
      <c r="L60" s="12">
        <v>1.2121801485513714E-2</v>
      </c>
      <c r="M60" s="11">
        <v>6562.93</v>
      </c>
      <c r="N60" s="13">
        <v>1.1860849232875347E-2</v>
      </c>
      <c r="O60" s="11">
        <v>28057.559999999998</v>
      </c>
      <c r="P60" s="14">
        <v>8.9963420212931904E-3</v>
      </c>
      <c r="Q60" s="11">
        <v>237496.45</v>
      </c>
      <c r="R60" s="10">
        <v>8.996342907973175E-3</v>
      </c>
      <c r="S60" s="11">
        <v>94590.34</v>
      </c>
      <c r="T60" s="12">
        <v>1.2120539207600001E-2</v>
      </c>
      <c r="U60" s="11">
        <v>1719.33</v>
      </c>
      <c r="V60" s="13">
        <v>1.2118252446776313E-2</v>
      </c>
      <c r="W60" s="11">
        <v>900.78000000000009</v>
      </c>
      <c r="X60" s="13">
        <v>1.2121740940100715E-2</v>
      </c>
      <c r="Y60" s="11">
        <v>1118.33</v>
      </c>
      <c r="Z60" s="13">
        <v>1.212176807695528E-2</v>
      </c>
      <c r="AA60" s="11">
        <v>180136.36000000002</v>
      </c>
      <c r="AB60" s="13">
        <v>1.2121741391469014E-2</v>
      </c>
      <c r="AC60" s="11">
        <v>1846.1</v>
      </c>
      <c r="AD60" s="14">
        <f t="shared" si="0"/>
        <v>1.195021363069162E-2</v>
      </c>
      <c r="AE60" s="11">
        <f t="shared" si="1"/>
        <v>6240980.4299999997</v>
      </c>
    </row>
    <row r="61" spans="1:31" x14ac:dyDescent="0.2">
      <c r="A61" s="9" t="s">
        <v>63</v>
      </c>
      <c r="B61" s="10">
        <v>1.3118141812172888E-2</v>
      </c>
      <c r="C61" s="11">
        <v>4317069.79</v>
      </c>
      <c r="D61" s="10">
        <v>1.3022818758236479E-2</v>
      </c>
      <c r="E61" s="11">
        <v>1529728.01</v>
      </c>
      <c r="F61" s="12">
        <v>1.2853705058355409E-2</v>
      </c>
      <c r="G61" s="11">
        <v>211333.08</v>
      </c>
      <c r="H61" s="13">
        <v>1.2730002448127947E-2</v>
      </c>
      <c r="I61" s="11">
        <v>52300.520000000004</v>
      </c>
      <c r="J61" s="14">
        <v>0</v>
      </c>
      <c r="K61" s="11">
        <v>0</v>
      </c>
      <c r="L61" s="12">
        <v>1.2931678707328979E-2</v>
      </c>
      <c r="M61" s="11">
        <v>7001.4100000000008</v>
      </c>
      <c r="N61" s="13">
        <v>1.2167985705546015E-2</v>
      </c>
      <c r="O61" s="11">
        <v>28784.11</v>
      </c>
      <c r="P61" s="14">
        <v>1.0146557640129443E-2</v>
      </c>
      <c r="Q61" s="11">
        <v>267861.25</v>
      </c>
      <c r="R61" s="10">
        <v>1.0146558164129495E-2</v>
      </c>
      <c r="S61" s="11">
        <v>106684.06</v>
      </c>
      <c r="T61" s="12">
        <v>1.2927997089937018E-2</v>
      </c>
      <c r="U61" s="11">
        <v>1833.87</v>
      </c>
      <c r="V61" s="13">
        <v>1.2920996872162248E-2</v>
      </c>
      <c r="W61" s="11">
        <v>960.45</v>
      </c>
      <c r="X61" s="13">
        <v>1.2931750240087058E-2</v>
      </c>
      <c r="Y61" s="11">
        <v>1193.06</v>
      </c>
      <c r="Z61" s="13">
        <v>1.2931580993865235E-2</v>
      </c>
      <c r="AA61" s="11">
        <v>192170.64</v>
      </c>
      <c r="AB61" s="13">
        <v>1.2931936760242842E-2</v>
      </c>
      <c r="AC61" s="11">
        <v>1969.4900000000002</v>
      </c>
      <c r="AD61" s="14">
        <f t="shared" si="0"/>
        <v>1.2865313175491255E-2</v>
      </c>
      <c r="AE61" s="11">
        <f t="shared" si="1"/>
        <v>6718889.7399999993</v>
      </c>
    </row>
    <row r="62" spans="1:31" x14ac:dyDescent="0.2">
      <c r="A62" s="9" t="s">
        <v>64</v>
      </c>
      <c r="B62" s="10">
        <v>2.1829430991416474E-2</v>
      </c>
      <c r="C62" s="11">
        <v>7183881.5600000005</v>
      </c>
      <c r="D62" s="10">
        <v>2.1785881520654624E-2</v>
      </c>
      <c r="E62" s="11">
        <v>2559082.9300000002</v>
      </c>
      <c r="F62" s="12">
        <v>2.1709980092824755E-2</v>
      </c>
      <c r="G62" s="11">
        <v>356942.76</v>
      </c>
      <c r="H62" s="13">
        <v>2.1651907556079486E-2</v>
      </c>
      <c r="I62" s="11">
        <v>88955.680000000008</v>
      </c>
      <c r="J62" s="14">
        <v>0</v>
      </c>
      <c r="K62" s="11">
        <v>0</v>
      </c>
      <c r="L62" s="12">
        <v>2.1744228184126278E-2</v>
      </c>
      <c r="M62" s="11">
        <v>11772.66</v>
      </c>
      <c r="N62" s="13">
        <v>2.1413708749316439E-2</v>
      </c>
      <c r="O62" s="11">
        <v>50655.43</v>
      </c>
      <c r="P62" s="14">
        <v>2.7064523358228086E-2</v>
      </c>
      <c r="Q62" s="11">
        <v>714482.41999999993</v>
      </c>
      <c r="R62" s="10">
        <v>2.7064523928540748E-2</v>
      </c>
      <c r="S62" s="11">
        <v>284564.8</v>
      </c>
      <c r="T62" s="12">
        <v>2.1742639895215174E-2</v>
      </c>
      <c r="U62" s="11">
        <v>3084.25</v>
      </c>
      <c r="V62" s="13">
        <v>2.1739481384320455E-2</v>
      </c>
      <c r="W62" s="11">
        <v>1615.95</v>
      </c>
      <c r="X62" s="13">
        <v>2.1744191844193794E-2</v>
      </c>
      <c r="Y62" s="11">
        <v>2006.0800000000002</v>
      </c>
      <c r="Z62" s="13">
        <v>2.1744174100585021E-2</v>
      </c>
      <c r="AA62" s="11">
        <v>323130.77999999997</v>
      </c>
      <c r="AB62" s="13">
        <v>2.1744346229659758E-2</v>
      </c>
      <c r="AC62" s="11">
        <v>3311.59</v>
      </c>
      <c r="AD62" s="14">
        <f t="shared" si="0"/>
        <v>2.2180031563376602E-2</v>
      </c>
      <c r="AE62" s="11">
        <f t="shared" si="1"/>
        <v>11583486.889999999</v>
      </c>
    </row>
    <row r="63" spans="1:31" x14ac:dyDescent="0.2">
      <c r="A63" s="9" t="s">
        <v>65</v>
      </c>
      <c r="B63" s="10">
        <v>2.5205381351697177E-2</v>
      </c>
      <c r="C63" s="11">
        <v>8294878.3400000008</v>
      </c>
      <c r="D63" s="10">
        <v>2.5088376216956164E-2</v>
      </c>
      <c r="E63" s="11">
        <v>2947011.13</v>
      </c>
      <c r="F63" s="12">
        <v>2.4886514760493968E-2</v>
      </c>
      <c r="G63" s="11">
        <v>409169.48</v>
      </c>
      <c r="H63" s="13">
        <v>2.4728078411362119E-2</v>
      </c>
      <c r="I63" s="11">
        <v>101593.96</v>
      </c>
      <c r="J63" s="14">
        <v>0</v>
      </c>
      <c r="K63" s="11">
        <v>0</v>
      </c>
      <c r="L63" s="12">
        <v>2.4976404439179239E-2</v>
      </c>
      <c r="M63" s="11">
        <v>13522.61</v>
      </c>
      <c r="N63" s="13">
        <v>2.4098995891375943E-2</v>
      </c>
      <c r="O63" s="11">
        <v>57007.64</v>
      </c>
      <c r="P63" s="14">
        <v>2.9246370808123985E-2</v>
      </c>
      <c r="Q63" s="11">
        <v>772081.5</v>
      </c>
      <c r="R63" s="10">
        <v>2.9246370342012551E-2</v>
      </c>
      <c r="S63" s="11">
        <v>307505.40999999997</v>
      </c>
      <c r="T63" s="12">
        <v>2.497218944171626E-2</v>
      </c>
      <c r="U63" s="11">
        <v>3542.37</v>
      </c>
      <c r="V63" s="13">
        <v>2.4964181212793871E-2</v>
      </c>
      <c r="W63" s="11">
        <v>1855.65</v>
      </c>
      <c r="X63" s="13">
        <v>2.4976424859795659E-2</v>
      </c>
      <c r="Y63" s="11">
        <v>2304.2800000000002</v>
      </c>
      <c r="Z63" s="13">
        <v>2.4976275301345982E-2</v>
      </c>
      <c r="AA63" s="11">
        <v>371161.64</v>
      </c>
      <c r="AB63" s="13">
        <v>2.4976460406863972E-2</v>
      </c>
      <c r="AC63" s="11">
        <v>3803.83</v>
      </c>
      <c r="AD63" s="14">
        <f t="shared" si="0"/>
        <v>2.5438922961864546E-2</v>
      </c>
      <c r="AE63" s="11">
        <f t="shared" si="1"/>
        <v>13285437.840000002</v>
      </c>
    </row>
    <row r="64" spans="1:31" ht="12.75" thickBot="1" x14ac:dyDescent="0.25">
      <c r="A64" s="15" t="s">
        <v>66</v>
      </c>
      <c r="B64" s="16">
        <v>1.0560608270933162E-2</v>
      </c>
      <c r="C64" s="17">
        <v>3475407.08</v>
      </c>
      <c r="D64" s="16">
        <v>1.0538482801714889E-2</v>
      </c>
      <c r="E64" s="17">
        <v>1237904.99</v>
      </c>
      <c r="F64" s="18">
        <v>1.0500397663193373E-2</v>
      </c>
      <c r="G64" s="17">
        <v>172641.37999999998</v>
      </c>
      <c r="H64" s="19">
        <v>1.0470342383033735E-2</v>
      </c>
      <c r="I64" s="17">
        <v>43016.829999999994</v>
      </c>
      <c r="J64" s="20">
        <v>0</v>
      </c>
      <c r="K64" s="17">
        <v>0</v>
      </c>
      <c r="L64" s="18">
        <v>1.051732181980786E-2</v>
      </c>
      <c r="M64" s="17">
        <v>5694.24</v>
      </c>
      <c r="N64" s="19">
        <v>1.0353646374255102E-2</v>
      </c>
      <c r="O64" s="17">
        <v>24492.18</v>
      </c>
      <c r="P64" s="20">
        <v>7.7379933005758579E-3</v>
      </c>
      <c r="Q64" s="17">
        <v>204277.02</v>
      </c>
      <c r="R64" s="16">
        <v>7.7379940721170673E-3</v>
      </c>
      <c r="S64" s="17">
        <v>81359.67</v>
      </c>
      <c r="T64" s="18">
        <v>1.051640928682308E-2</v>
      </c>
      <c r="U64" s="17">
        <v>1491.7799999999997</v>
      </c>
      <c r="V64" s="19">
        <v>1.0515050617159388E-2</v>
      </c>
      <c r="W64" s="17">
        <v>781.61</v>
      </c>
      <c r="X64" s="19">
        <v>1.0517330708815043E-2</v>
      </c>
      <c r="Y64" s="17">
        <v>970.31000000000017</v>
      </c>
      <c r="Z64" s="19">
        <v>1.0517284329123326E-2</v>
      </c>
      <c r="AA64" s="17">
        <v>156292.82</v>
      </c>
      <c r="AB64" s="19">
        <v>1.0517372022750344E-2</v>
      </c>
      <c r="AC64" s="17">
        <v>1601.76</v>
      </c>
      <c r="AD64" s="20">
        <f t="shared" si="0"/>
        <v>1.0351264365272415E-2</v>
      </c>
      <c r="AE64" s="17">
        <f t="shared" si="1"/>
        <v>5405931.6699999999</v>
      </c>
    </row>
    <row r="65" spans="1:31" ht="12.75" thickBot="1" x14ac:dyDescent="0.25">
      <c r="A65" s="24" t="s">
        <v>83</v>
      </c>
      <c r="B65" s="25">
        <f>SUM(B5:B64)</f>
        <v>1</v>
      </c>
      <c r="C65" s="26">
        <f t="shared" ref="C65:AD65" si="2">SUM(C5:C64)</f>
        <v>329091562.80000001</v>
      </c>
      <c r="D65" s="25">
        <f t="shared" si="2"/>
        <v>0.99999999999999989</v>
      </c>
      <c r="E65" s="26">
        <f t="shared" si="2"/>
        <v>117465200.00000003</v>
      </c>
      <c r="F65" s="25">
        <f t="shared" si="2"/>
        <v>0.99999999999999978</v>
      </c>
      <c r="G65" s="26">
        <f t="shared" si="2"/>
        <v>16441413.510000002</v>
      </c>
      <c r="H65" s="25">
        <f t="shared" si="2"/>
        <v>0.99999999999999989</v>
      </c>
      <c r="I65" s="26">
        <f t="shared" si="2"/>
        <v>4108445.4000000004</v>
      </c>
      <c r="J65" s="25">
        <f t="shared" si="2"/>
        <v>0</v>
      </c>
      <c r="K65" s="26">
        <f t="shared" si="2"/>
        <v>0</v>
      </c>
      <c r="L65" s="25">
        <f t="shared" si="2"/>
        <v>1</v>
      </c>
      <c r="M65" s="26">
        <f t="shared" si="2"/>
        <v>541415.39999999991</v>
      </c>
      <c r="N65" s="25">
        <f t="shared" si="2"/>
        <v>1.0000000000000002</v>
      </c>
      <c r="O65" s="26">
        <f t="shared" si="2"/>
        <v>2365560.8000000003</v>
      </c>
      <c r="P65" s="25">
        <f>SUM(P5:P64)</f>
        <v>1.0000000000000004</v>
      </c>
      <c r="Q65" s="26">
        <f t="shared" si="2"/>
        <v>26399224.199999992</v>
      </c>
      <c r="R65" s="25">
        <f>SUM(R5:R64)</f>
        <v>1.0000000000000002</v>
      </c>
      <c r="S65" s="26">
        <f t="shared" si="2"/>
        <v>10514310.199999997</v>
      </c>
      <c r="T65" s="25">
        <f t="shared" si="2"/>
        <v>1</v>
      </c>
      <c r="U65" s="26">
        <f t="shared" si="2"/>
        <v>141852.6</v>
      </c>
      <c r="V65" s="25">
        <f t="shared" si="2"/>
        <v>1.0000000000000004</v>
      </c>
      <c r="W65" s="26">
        <f t="shared" si="2"/>
        <v>74332.499999999985</v>
      </c>
      <c r="X65" s="25">
        <f t="shared" si="2"/>
        <v>1.0000000000000002</v>
      </c>
      <c r="Y65" s="26">
        <f t="shared" si="2"/>
        <v>92258.200000000012</v>
      </c>
      <c r="Z65" s="25">
        <f t="shared" si="2"/>
        <v>0.99999999999999978</v>
      </c>
      <c r="AA65" s="26">
        <f t="shared" si="2"/>
        <v>14860568.100000001</v>
      </c>
      <c r="AB65" s="25">
        <f t="shared" si="2"/>
        <v>0.99999999999999978</v>
      </c>
      <c r="AC65" s="26">
        <f t="shared" si="2"/>
        <v>152296.6</v>
      </c>
      <c r="AD65" s="25">
        <f t="shared" si="2"/>
        <v>1.0000000000000002</v>
      </c>
      <c r="AE65" s="26">
        <f>SUM(AE5:AE64)</f>
        <v>522248440.30999988</v>
      </c>
    </row>
    <row r="67" spans="1:31" x14ac:dyDescent="0.2">
      <c r="C67" s="21" t="s">
        <v>67</v>
      </c>
      <c r="AE67" s="8"/>
    </row>
    <row r="70" spans="1:31" x14ac:dyDescent="0.2">
      <c r="AE70" s="8"/>
    </row>
  </sheetData>
  <mergeCells count="18">
    <mergeCell ref="A1:AE1"/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A2:AE2"/>
    <mergeCell ref="A3:A4"/>
    <mergeCell ref="B3:C3"/>
    <mergeCell ref="D3:E3"/>
    <mergeCell ref="F3:G3"/>
    <mergeCell ref="H3:I3"/>
    <mergeCell ref="J3:K3"/>
    <mergeCell ref="L3:M3"/>
  </mergeCells>
  <printOptions horizontalCentered="1" verticalCentered="1"/>
  <pageMargins left="0" right="0" top="0" bottom="0" header="0" footer="0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IV OCT-DIC 22</vt:lpstr>
      <vt:lpstr>'Anexo IV OCT-DIC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2023-01-10T23:01:59Z</cp:lastPrinted>
  <dcterms:created xsi:type="dcterms:W3CDTF">2023-01-10T22:52:01Z</dcterms:created>
  <dcterms:modified xsi:type="dcterms:W3CDTF">2023-01-10T23:09:25Z</dcterms:modified>
</cp:coreProperties>
</file>