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Marzo 22\"/>
    </mc:Choice>
  </mc:AlternateContent>
  <bookViews>
    <workbookView xWindow="0" yWindow="0" windowWidth="28800" windowHeight="12345"/>
  </bookViews>
  <sheets>
    <sheet name="Prov. ENE-MAR 22 anexo IV" sheetId="2" r:id="rId1"/>
  </sheets>
  <externalReferences>
    <externalReference r:id="rId2"/>
  </externalReferences>
  <definedNames>
    <definedName name="_xlnm.Print_Area" localSheetId="0">'Prov. ENE-MAR 22 anexo IV'!$A$1:$AE$65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2" l="1"/>
  <c r="AC64" i="2"/>
  <c r="AA64" i="2"/>
  <c r="Y64" i="2"/>
  <c r="W64" i="2"/>
  <c r="U64" i="2"/>
  <c r="S64" i="2"/>
  <c r="Q64" i="2"/>
  <c r="O64" i="2"/>
  <c r="M64" i="2"/>
  <c r="K64" i="2"/>
  <c r="I64" i="2"/>
  <c r="G64" i="2"/>
  <c r="E64" i="2"/>
  <c r="C64" i="2"/>
  <c r="AC63" i="2"/>
  <c r="AA63" i="2"/>
  <c r="Y63" i="2"/>
  <c r="W63" i="2"/>
  <c r="U63" i="2"/>
  <c r="S63" i="2"/>
  <c r="Q63" i="2"/>
  <c r="O63" i="2"/>
  <c r="M63" i="2"/>
  <c r="K63" i="2"/>
  <c r="I63" i="2"/>
  <c r="G63" i="2"/>
  <c r="E63" i="2"/>
  <c r="C63" i="2"/>
  <c r="AC62" i="2"/>
  <c r="AA62" i="2"/>
  <c r="Y62" i="2"/>
  <c r="W62" i="2"/>
  <c r="U62" i="2"/>
  <c r="S62" i="2"/>
  <c r="Q62" i="2"/>
  <c r="O62" i="2"/>
  <c r="M62" i="2"/>
  <c r="K62" i="2"/>
  <c r="I62" i="2"/>
  <c r="G62" i="2"/>
  <c r="E62" i="2"/>
  <c r="C62" i="2"/>
  <c r="AC61" i="2"/>
  <c r="AA61" i="2"/>
  <c r="Y61" i="2"/>
  <c r="W61" i="2"/>
  <c r="U61" i="2"/>
  <c r="S61" i="2"/>
  <c r="Q61" i="2"/>
  <c r="O61" i="2"/>
  <c r="M61" i="2"/>
  <c r="K61" i="2"/>
  <c r="I61" i="2"/>
  <c r="G61" i="2"/>
  <c r="E61" i="2"/>
  <c r="C61" i="2"/>
  <c r="AC60" i="2"/>
  <c r="AA60" i="2"/>
  <c r="Y60" i="2"/>
  <c r="W60" i="2"/>
  <c r="U60" i="2"/>
  <c r="S60" i="2"/>
  <c r="Q60" i="2"/>
  <c r="O60" i="2"/>
  <c r="M60" i="2"/>
  <c r="K60" i="2"/>
  <c r="I60" i="2"/>
  <c r="G60" i="2"/>
  <c r="E60" i="2"/>
  <c r="C60" i="2"/>
  <c r="AC59" i="2"/>
  <c r="AA59" i="2"/>
  <c r="Y59" i="2"/>
  <c r="W59" i="2"/>
  <c r="U59" i="2"/>
  <c r="S59" i="2"/>
  <c r="Q59" i="2"/>
  <c r="O59" i="2"/>
  <c r="M59" i="2"/>
  <c r="K59" i="2"/>
  <c r="I59" i="2"/>
  <c r="G59" i="2"/>
  <c r="E59" i="2"/>
  <c r="C59" i="2"/>
  <c r="AC58" i="2"/>
  <c r="AA58" i="2"/>
  <c r="Y58" i="2"/>
  <c r="W58" i="2"/>
  <c r="U58" i="2"/>
  <c r="S58" i="2"/>
  <c r="Q58" i="2"/>
  <c r="O58" i="2"/>
  <c r="M58" i="2"/>
  <c r="K58" i="2"/>
  <c r="I58" i="2"/>
  <c r="G58" i="2"/>
  <c r="E58" i="2"/>
  <c r="C58" i="2"/>
  <c r="AC57" i="2"/>
  <c r="AA57" i="2"/>
  <c r="Y57" i="2"/>
  <c r="W57" i="2"/>
  <c r="U57" i="2"/>
  <c r="S57" i="2"/>
  <c r="Q57" i="2"/>
  <c r="O57" i="2"/>
  <c r="M57" i="2"/>
  <c r="K57" i="2"/>
  <c r="I57" i="2"/>
  <c r="G57" i="2"/>
  <c r="E57" i="2"/>
  <c r="C57" i="2"/>
  <c r="AC56" i="2"/>
  <c r="AA56" i="2"/>
  <c r="Y56" i="2"/>
  <c r="W56" i="2"/>
  <c r="U56" i="2"/>
  <c r="S56" i="2"/>
  <c r="Q56" i="2"/>
  <c r="O56" i="2"/>
  <c r="M56" i="2"/>
  <c r="K56" i="2"/>
  <c r="I56" i="2"/>
  <c r="G56" i="2"/>
  <c r="E56" i="2"/>
  <c r="C56" i="2"/>
  <c r="AC55" i="2"/>
  <c r="AA55" i="2"/>
  <c r="Y55" i="2"/>
  <c r="W55" i="2"/>
  <c r="U55" i="2"/>
  <c r="S55" i="2"/>
  <c r="Q55" i="2"/>
  <c r="O55" i="2"/>
  <c r="M55" i="2"/>
  <c r="K55" i="2"/>
  <c r="I55" i="2"/>
  <c r="G55" i="2"/>
  <c r="E55" i="2"/>
  <c r="C55" i="2"/>
  <c r="AC54" i="2"/>
  <c r="AA54" i="2"/>
  <c r="Y54" i="2"/>
  <c r="W54" i="2"/>
  <c r="U54" i="2"/>
  <c r="S54" i="2"/>
  <c r="Q54" i="2"/>
  <c r="O54" i="2"/>
  <c r="M54" i="2"/>
  <c r="K54" i="2"/>
  <c r="I54" i="2"/>
  <c r="G54" i="2"/>
  <c r="E54" i="2"/>
  <c r="C54" i="2"/>
  <c r="AC53" i="2"/>
  <c r="AA53" i="2"/>
  <c r="Y53" i="2"/>
  <c r="W53" i="2"/>
  <c r="U53" i="2"/>
  <c r="S53" i="2"/>
  <c r="Q53" i="2"/>
  <c r="O53" i="2"/>
  <c r="M53" i="2"/>
  <c r="K53" i="2"/>
  <c r="I53" i="2"/>
  <c r="G53" i="2"/>
  <c r="E53" i="2"/>
  <c r="C53" i="2"/>
  <c r="AC52" i="2"/>
  <c r="AA52" i="2"/>
  <c r="Y52" i="2"/>
  <c r="W52" i="2"/>
  <c r="U52" i="2"/>
  <c r="S52" i="2"/>
  <c r="Q52" i="2"/>
  <c r="O52" i="2"/>
  <c r="M52" i="2"/>
  <c r="K52" i="2"/>
  <c r="I52" i="2"/>
  <c r="G52" i="2"/>
  <c r="E52" i="2"/>
  <c r="C52" i="2"/>
  <c r="AC51" i="2"/>
  <c r="AA51" i="2"/>
  <c r="Y51" i="2"/>
  <c r="W51" i="2"/>
  <c r="U51" i="2"/>
  <c r="S51" i="2"/>
  <c r="Q51" i="2"/>
  <c r="O51" i="2"/>
  <c r="M51" i="2"/>
  <c r="K51" i="2"/>
  <c r="I51" i="2"/>
  <c r="G51" i="2"/>
  <c r="E51" i="2"/>
  <c r="C51" i="2"/>
  <c r="AC50" i="2"/>
  <c r="AA50" i="2"/>
  <c r="Y50" i="2"/>
  <c r="W50" i="2"/>
  <c r="U50" i="2"/>
  <c r="S50" i="2"/>
  <c r="Q50" i="2"/>
  <c r="O50" i="2"/>
  <c r="M50" i="2"/>
  <c r="K50" i="2"/>
  <c r="I50" i="2"/>
  <c r="G50" i="2"/>
  <c r="E50" i="2"/>
  <c r="C50" i="2"/>
  <c r="AC49" i="2"/>
  <c r="AA49" i="2"/>
  <c r="Y49" i="2"/>
  <c r="W49" i="2"/>
  <c r="U49" i="2"/>
  <c r="S49" i="2"/>
  <c r="Q49" i="2"/>
  <c r="O49" i="2"/>
  <c r="M49" i="2"/>
  <c r="K49" i="2"/>
  <c r="I49" i="2"/>
  <c r="G49" i="2"/>
  <c r="E49" i="2"/>
  <c r="C49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C47" i="2"/>
  <c r="AA47" i="2"/>
  <c r="Y47" i="2"/>
  <c r="W47" i="2"/>
  <c r="U47" i="2"/>
  <c r="S47" i="2"/>
  <c r="Q47" i="2"/>
  <c r="O47" i="2"/>
  <c r="M47" i="2"/>
  <c r="K47" i="2"/>
  <c r="I47" i="2"/>
  <c r="G47" i="2"/>
  <c r="E47" i="2"/>
  <c r="C47" i="2"/>
  <c r="AC46" i="2"/>
  <c r="AA46" i="2"/>
  <c r="Y46" i="2"/>
  <c r="W46" i="2"/>
  <c r="U46" i="2"/>
  <c r="S46" i="2"/>
  <c r="Q46" i="2"/>
  <c r="O46" i="2"/>
  <c r="M46" i="2"/>
  <c r="K46" i="2"/>
  <c r="I46" i="2"/>
  <c r="G46" i="2"/>
  <c r="E46" i="2"/>
  <c r="C46" i="2"/>
  <c r="AC45" i="2"/>
  <c r="AA45" i="2"/>
  <c r="Y45" i="2"/>
  <c r="W45" i="2"/>
  <c r="U45" i="2"/>
  <c r="S45" i="2"/>
  <c r="Q45" i="2"/>
  <c r="O45" i="2"/>
  <c r="M45" i="2"/>
  <c r="K45" i="2"/>
  <c r="I45" i="2"/>
  <c r="G45" i="2"/>
  <c r="E45" i="2"/>
  <c r="C45" i="2"/>
  <c r="AC44" i="2"/>
  <c r="AA44" i="2"/>
  <c r="Y44" i="2"/>
  <c r="W44" i="2"/>
  <c r="U44" i="2"/>
  <c r="S44" i="2"/>
  <c r="Q44" i="2"/>
  <c r="O44" i="2"/>
  <c r="M44" i="2"/>
  <c r="K44" i="2"/>
  <c r="I44" i="2"/>
  <c r="G44" i="2"/>
  <c r="E44" i="2"/>
  <c r="C44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C42" i="2"/>
  <c r="AA42" i="2"/>
  <c r="Y42" i="2"/>
  <c r="W42" i="2"/>
  <c r="U42" i="2"/>
  <c r="S42" i="2"/>
  <c r="Q42" i="2"/>
  <c r="O42" i="2"/>
  <c r="M42" i="2"/>
  <c r="K42" i="2"/>
  <c r="I42" i="2"/>
  <c r="G42" i="2"/>
  <c r="E42" i="2"/>
  <c r="C42" i="2"/>
  <c r="AC41" i="2"/>
  <c r="AA41" i="2"/>
  <c r="Y41" i="2"/>
  <c r="W41" i="2"/>
  <c r="U41" i="2"/>
  <c r="S41" i="2"/>
  <c r="Q41" i="2"/>
  <c r="O41" i="2"/>
  <c r="M41" i="2"/>
  <c r="K41" i="2"/>
  <c r="I41" i="2"/>
  <c r="G41" i="2"/>
  <c r="E41" i="2"/>
  <c r="C41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C40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C39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C37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C36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C35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C34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C32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C31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C30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C29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C28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C27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C26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C25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C24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C23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C22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C21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C20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C18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C17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C16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C15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C14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C13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C12" i="2"/>
  <c r="AC11" i="2"/>
  <c r="AA11" i="2"/>
  <c r="Y11" i="2"/>
  <c r="W11" i="2"/>
  <c r="U11" i="2"/>
  <c r="S11" i="2"/>
  <c r="Q11" i="2"/>
  <c r="O11" i="2"/>
  <c r="M11" i="2"/>
  <c r="K11" i="2"/>
  <c r="I11" i="2"/>
  <c r="G11" i="2"/>
  <c r="E11" i="2"/>
  <c r="C11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C10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C9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C8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C7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C6" i="2"/>
  <c r="AC5" i="2"/>
  <c r="AA5" i="2"/>
  <c r="AA65" i="2" s="1"/>
  <c r="Z45" i="2" s="1"/>
  <c r="Y5" i="2"/>
  <c r="W5" i="2"/>
  <c r="U5" i="2"/>
  <c r="S5" i="2"/>
  <c r="Q5" i="2"/>
  <c r="O5" i="2"/>
  <c r="M5" i="2"/>
  <c r="K5" i="2"/>
  <c r="I5" i="2"/>
  <c r="G5" i="2"/>
  <c r="E5" i="2"/>
  <c r="C5" i="2"/>
  <c r="AE8" i="2" l="1"/>
  <c r="AE20" i="2"/>
  <c r="AE27" i="2"/>
  <c r="AE29" i="2"/>
  <c r="AE32" i="2"/>
  <c r="AE33" i="2"/>
  <c r="AE38" i="2"/>
  <c r="AE39" i="2"/>
  <c r="AE41" i="2"/>
  <c r="AE42" i="2"/>
  <c r="AE43" i="2"/>
  <c r="AE44" i="2"/>
  <c r="AE45" i="2"/>
  <c r="AE53" i="2"/>
  <c r="AE55" i="2"/>
  <c r="AE56" i="2"/>
  <c r="AE57" i="2"/>
  <c r="AE51" i="2"/>
  <c r="AE63" i="2"/>
  <c r="AE7" i="2"/>
  <c r="AE19" i="2"/>
  <c r="AE28" i="2"/>
  <c r="AE31" i="2"/>
  <c r="AE40" i="2"/>
  <c r="AE64" i="2"/>
  <c r="U65" i="2"/>
  <c r="T19" i="2" s="1"/>
  <c r="AE14" i="2"/>
  <c r="Z14" i="2"/>
  <c r="AE17" i="2"/>
  <c r="AE22" i="2"/>
  <c r="AE46" i="2"/>
  <c r="AE47" i="2"/>
  <c r="AE50" i="2"/>
  <c r="Z54" i="2"/>
  <c r="M65" i="2"/>
  <c r="L60" i="2" s="1"/>
  <c r="Z58" i="2"/>
  <c r="O65" i="2"/>
  <c r="N38" i="2" s="1"/>
  <c r="AE6" i="2"/>
  <c r="Z6" i="2"/>
  <c r="AE9" i="2"/>
  <c r="AE12" i="2"/>
  <c r="Z26" i="2"/>
  <c r="Z40" i="2"/>
  <c r="AE54" i="2"/>
  <c r="AE36" i="2"/>
  <c r="Q65" i="2"/>
  <c r="P38" i="2" s="1"/>
  <c r="Z9" i="2"/>
  <c r="AE15" i="2"/>
  <c r="N16" i="2"/>
  <c r="Z17" i="2"/>
  <c r="N42" i="2"/>
  <c r="AE58" i="2"/>
  <c r="AE59" i="2"/>
  <c r="AE62" i="2"/>
  <c r="K65" i="2"/>
  <c r="Z22" i="2"/>
  <c r="Z62" i="2"/>
  <c r="S65" i="2"/>
  <c r="R7" i="2" s="1"/>
  <c r="Z20" i="2"/>
  <c r="AE23" i="2"/>
  <c r="AE26" i="2"/>
  <c r="Z33" i="2"/>
  <c r="P42" i="2"/>
  <c r="AE48" i="2"/>
  <c r="D59" i="2"/>
  <c r="I65" i="2"/>
  <c r="J34" i="2" s="1"/>
  <c r="Z15" i="2"/>
  <c r="R16" i="2"/>
  <c r="R42" i="2"/>
  <c r="AE52" i="2"/>
  <c r="Z52" i="2"/>
  <c r="H55" i="2"/>
  <c r="T64" i="2"/>
  <c r="AE5" i="2"/>
  <c r="AE10" i="2"/>
  <c r="H20" i="2"/>
  <c r="N22" i="2"/>
  <c r="J26" i="2"/>
  <c r="Z27" i="2"/>
  <c r="Z30" i="2"/>
  <c r="J40" i="2"/>
  <c r="R46" i="2"/>
  <c r="W65" i="2"/>
  <c r="V40" i="2" s="1"/>
  <c r="D10" i="2"/>
  <c r="Z10" i="2"/>
  <c r="AE34" i="2"/>
  <c r="Z38" i="2"/>
  <c r="H48" i="2"/>
  <c r="AE60" i="2"/>
  <c r="H23" i="2"/>
  <c r="Z34" i="2"/>
  <c r="J44" i="2"/>
  <c r="E65" i="2"/>
  <c r="D27" i="2" s="1"/>
  <c r="Y65" i="2"/>
  <c r="X32" i="2" s="1"/>
  <c r="AE16" i="2"/>
  <c r="AE18" i="2"/>
  <c r="Z18" i="2"/>
  <c r="AE21" i="2"/>
  <c r="J23" i="2"/>
  <c r="AE24" i="2"/>
  <c r="N26" i="2"/>
  <c r="AE30" i="2"/>
  <c r="L44" i="2"/>
  <c r="H52" i="2"/>
  <c r="Z64" i="2"/>
  <c r="G65" i="2"/>
  <c r="Z59" i="2"/>
  <c r="Z47" i="2"/>
  <c r="Z35" i="2"/>
  <c r="Z23" i="2"/>
  <c r="Z11" i="2"/>
  <c r="Z61" i="2"/>
  <c r="Z49" i="2"/>
  <c r="Z37" i="2"/>
  <c r="Z25" i="2"/>
  <c r="Z13" i="2"/>
  <c r="Z32" i="2"/>
  <c r="Z56" i="2"/>
  <c r="Z44" i="2"/>
  <c r="Z63" i="2"/>
  <c r="Z51" i="2"/>
  <c r="Z39" i="2"/>
  <c r="Z7" i="2"/>
  <c r="Z41" i="2"/>
  <c r="Z29" i="2"/>
  <c r="Z60" i="2"/>
  <c r="Z48" i="2"/>
  <c r="Z36" i="2"/>
  <c r="Z24" i="2"/>
  <c r="Z12" i="2"/>
  <c r="Z55" i="2"/>
  <c r="Z43" i="2"/>
  <c r="Z31" i="2"/>
  <c r="Z19" i="2"/>
  <c r="R6" i="2"/>
  <c r="X16" i="2"/>
  <c r="D21" i="2"/>
  <c r="Z21" i="2"/>
  <c r="P26" i="2"/>
  <c r="P29" i="2"/>
  <c r="H30" i="2"/>
  <c r="D31" i="2"/>
  <c r="AE35" i="2"/>
  <c r="P40" i="2"/>
  <c r="Z42" i="2"/>
  <c r="T43" i="2"/>
  <c r="Z53" i="2"/>
  <c r="H56" i="2"/>
  <c r="R62" i="2"/>
  <c r="AC65" i="2"/>
  <c r="AB36" i="2" s="1"/>
  <c r="Z8" i="2"/>
  <c r="J10" i="2"/>
  <c r="AE11" i="2"/>
  <c r="J13" i="2"/>
  <c r="N15" i="2"/>
  <c r="Z16" i="2"/>
  <c r="Z28" i="2"/>
  <c r="H34" i="2"/>
  <c r="D35" i="2"/>
  <c r="T36" i="2"/>
  <c r="R40" i="2"/>
  <c r="J45" i="2"/>
  <c r="Z46" i="2"/>
  <c r="N48" i="2"/>
  <c r="Z50" i="2"/>
  <c r="D57" i="2"/>
  <c r="Z57" i="2"/>
  <c r="H60" i="2"/>
  <c r="AE13" i="2"/>
  <c r="AE25" i="2"/>
  <c r="AE37" i="2"/>
  <c r="AE49" i="2"/>
  <c r="AE61" i="2"/>
  <c r="Z5" i="2"/>
  <c r="C65" i="2"/>
  <c r="B47" i="2" s="1"/>
  <c r="D51" i="2"/>
  <c r="D63" i="2"/>
  <c r="J50" i="2" l="1"/>
  <c r="J56" i="2"/>
  <c r="J18" i="2"/>
  <c r="J52" i="2"/>
  <c r="X35" i="2"/>
  <c r="H18" i="2"/>
  <c r="J48" i="2"/>
  <c r="J33" i="2"/>
  <c r="H7" i="2"/>
  <c r="H44" i="2"/>
  <c r="J12" i="2"/>
  <c r="J58" i="2"/>
  <c r="H9" i="2"/>
  <c r="T40" i="2"/>
  <c r="T56" i="2"/>
  <c r="T20" i="2"/>
  <c r="J38" i="2"/>
  <c r="J49" i="2"/>
  <c r="J30" i="2"/>
  <c r="T54" i="2"/>
  <c r="H10" i="2"/>
  <c r="D53" i="2"/>
  <c r="T11" i="2"/>
  <c r="J37" i="2"/>
  <c r="H59" i="2"/>
  <c r="H33" i="2"/>
  <c r="D19" i="2"/>
  <c r="P44" i="2"/>
  <c r="X25" i="2"/>
  <c r="V14" i="2"/>
  <c r="X50" i="2"/>
  <c r="X28" i="2"/>
  <c r="P12" i="2"/>
  <c r="N40" i="2"/>
  <c r="N29" i="2"/>
  <c r="N12" i="2"/>
  <c r="P43" i="2"/>
  <c r="P32" i="2"/>
  <c r="T28" i="2"/>
  <c r="T21" i="2"/>
  <c r="P39" i="2"/>
  <c r="P8" i="2"/>
  <c r="T34" i="2"/>
  <c r="P64" i="2"/>
  <c r="T30" i="2"/>
  <c r="N60" i="2"/>
  <c r="H8" i="2"/>
  <c r="T52" i="2"/>
  <c r="N41" i="2"/>
  <c r="X46" i="2"/>
  <c r="P51" i="2"/>
  <c r="P36" i="2"/>
  <c r="P54" i="2"/>
  <c r="N54" i="2"/>
  <c r="R8" i="2"/>
  <c r="X56" i="2"/>
  <c r="P50" i="2"/>
  <c r="L32" i="2"/>
  <c r="N14" i="2"/>
  <c r="P24" i="2"/>
  <c r="L11" i="2"/>
  <c r="T59" i="2"/>
  <c r="T23" i="2"/>
  <c r="T48" i="2"/>
  <c r="T44" i="2"/>
  <c r="P55" i="2"/>
  <c r="X39" i="2"/>
  <c r="X11" i="2"/>
  <c r="N44" i="2"/>
  <c r="N37" i="2"/>
  <c r="R22" i="2"/>
  <c r="P17" i="2"/>
  <c r="X8" i="2"/>
  <c r="P62" i="2"/>
  <c r="R32" i="2"/>
  <c r="P6" i="2"/>
  <c r="T50" i="2"/>
  <c r="R19" i="2"/>
  <c r="T35" i="2"/>
  <c r="R50" i="2"/>
  <c r="P19" i="2"/>
  <c r="P46" i="2"/>
  <c r="R28" i="2"/>
  <c r="P28" i="2"/>
  <c r="P16" i="2"/>
  <c r="N61" i="2"/>
  <c r="X48" i="2"/>
  <c r="D62" i="2"/>
  <c r="H43" i="2"/>
  <c r="X12" i="2"/>
  <c r="D47" i="2"/>
  <c r="N49" i="2"/>
  <c r="H35" i="2"/>
  <c r="B29" i="2"/>
  <c r="B24" i="2"/>
  <c r="B61" i="2"/>
  <c r="B10" i="2"/>
  <c r="AB44" i="2"/>
  <c r="L64" i="2"/>
  <c r="L24" i="2"/>
  <c r="B41" i="2"/>
  <c r="B48" i="2"/>
  <c r="B55" i="2"/>
  <c r="B45" i="2"/>
  <c r="V32" i="2"/>
  <c r="AB5" i="2"/>
  <c r="B35" i="2"/>
  <c r="X64" i="2"/>
  <c r="AB27" i="2"/>
  <c r="L12" i="2"/>
  <c r="X34" i="2"/>
  <c r="AB20" i="2"/>
  <c r="L47" i="2"/>
  <c r="X63" i="2"/>
  <c r="H36" i="2"/>
  <c r="J22" i="2"/>
  <c r="L14" i="2"/>
  <c r="B59" i="2"/>
  <c r="L50" i="2"/>
  <c r="B44" i="2"/>
  <c r="H32" i="2"/>
  <c r="D12" i="2"/>
  <c r="J42" i="2"/>
  <c r="H19" i="2"/>
  <c r="D46" i="2"/>
  <c r="AB62" i="2"/>
  <c r="AB43" i="2"/>
  <c r="L28" i="2"/>
  <c r="L16" i="2"/>
  <c r="N34" i="2"/>
  <c r="J8" i="2"/>
  <c r="X62" i="2"/>
  <c r="X36" i="2"/>
  <c r="J24" i="2"/>
  <c r="D50" i="2"/>
  <c r="D14" i="2"/>
  <c r="B25" i="2"/>
  <c r="B11" i="2"/>
  <c r="AB12" i="2"/>
  <c r="L8" i="2"/>
  <c r="AB42" i="2"/>
  <c r="AB64" i="2"/>
  <c r="AB24" i="2"/>
  <c r="L40" i="2"/>
  <c r="V42" i="2"/>
  <c r="L26" i="2"/>
  <c r="L62" i="2"/>
  <c r="L51" i="2"/>
  <c r="H58" i="2"/>
  <c r="J6" i="2"/>
  <c r="H47" i="2"/>
  <c r="AB40" i="2"/>
  <c r="D26" i="2"/>
  <c r="P30" i="2"/>
  <c r="L56" i="2"/>
  <c r="AB28" i="2"/>
  <c r="P60" i="2"/>
  <c r="J46" i="2"/>
  <c r="J25" i="2"/>
  <c r="X40" i="2"/>
  <c r="AB19" i="2"/>
  <c r="P7" i="2"/>
  <c r="P52" i="2"/>
  <c r="D43" i="2"/>
  <c r="L34" i="2"/>
  <c r="J21" i="2"/>
  <c r="D11" i="2"/>
  <c r="X14" i="2"/>
  <c r="B9" i="2"/>
  <c r="B34" i="2"/>
  <c r="B17" i="2"/>
  <c r="B12" i="2"/>
  <c r="B57" i="2"/>
  <c r="B53" i="2"/>
  <c r="B5" i="2"/>
  <c r="Z65" i="2"/>
  <c r="B21" i="2"/>
  <c r="L52" i="2"/>
  <c r="L27" i="2"/>
  <c r="L63" i="2"/>
  <c r="L48" i="2"/>
  <c r="L23" i="2"/>
  <c r="AB18" i="2"/>
  <c r="L15" i="2"/>
  <c r="L59" i="2"/>
  <c r="V50" i="2"/>
  <c r="L20" i="2"/>
  <c r="D45" i="2"/>
  <c r="AB30" i="2"/>
  <c r="D13" i="2"/>
  <c r="J20" i="2"/>
  <c r="AB7" i="2"/>
  <c r="X60" i="2"/>
  <c r="L36" i="2"/>
  <c r="X13" i="2"/>
  <c r="J9" i="2"/>
  <c r="J62" i="2"/>
  <c r="L54" i="2"/>
  <c r="AB48" i="2"/>
  <c r="H40" i="2"/>
  <c r="D23" i="2"/>
  <c r="H12" i="2"/>
  <c r="D7" i="2"/>
  <c r="J54" i="2"/>
  <c r="D37" i="2"/>
  <c r="AB29" i="2"/>
  <c r="B23" i="2"/>
  <c r="X15" i="2"/>
  <c r="AB51" i="2"/>
  <c r="L46" i="2"/>
  <c r="L39" i="2"/>
  <c r="L25" i="2"/>
  <c r="P5" i="2"/>
  <c r="X51" i="2"/>
  <c r="P48" i="2"/>
  <c r="N64" i="2"/>
  <c r="X44" i="2"/>
  <c r="L35" i="2"/>
  <c r="J11" i="2"/>
  <c r="AB54" i="2"/>
  <c r="J35" i="2"/>
  <c r="H11" i="2"/>
  <c r="J60" i="2"/>
  <c r="B51" i="2"/>
  <c r="L38" i="2"/>
  <c r="H28" i="2"/>
  <c r="H64" i="2"/>
  <c r="AB16" i="2"/>
  <c r="V10" i="2"/>
  <c r="V23" i="2"/>
  <c r="V22" i="2"/>
  <c r="B6" i="2"/>
  <c r="B54" i="2"/>
  <c r="B42" i="2"/>
  <c r="B30" i="2"/>
  <c r="B18" i="2"/>
  <c r="B27" i="2"/>
  <c r="B32" i="2"/>
  <c r="B8" i="2"/>
  <c r="B63" i="2"/>
  <c r="B39" i="2"/>
  <c r="B58" i="2"/>
  <c r="B46" i="2"/>
  <c r="B36" i="2"/>
  <c r="B43" i="2"/>
  <c r="B31" i="2"/>
  <c r="B19" i="2"/>
  <c r="B7" i="2"/>
  <c r="B14" i="2"/>
  <c r="B62" i="2"/>
  <c r="B50" i="2"/>
  <c r="B38" i="2"/>
  <c r="B26" i="2"/>
  <c r="B28" i="2"/>
  <c r="B64" i="2"/>
  <c r="B16" i="2"/>
  <c r="B52" i="2"/>
  <c r="B40" i="2"/>
  <c r="B15" i="2"/>
  <c r="N5" i="2"/>
  <c r="D61" i="2"/>
  <c r="T47" i="2"/>
  <c r="R58" i="2"/>
  <c r="T8" i="2"/>
  <c r="X38" i="2"/>
  <c r="X27" i="2"/>
  <c r="J55" i="2"/>
  <c r="H53" i="2"/>
  <c r="J43" i="2"/>
  <c r="H41" i="2"/>
  <c r="J31" i="2"/>
  <c r="H29" i="2"/>
  <c r="J19" i="2"/>
  <c r="H17" i="2"/>
  <c r="J7" i="2"/>
  <c r="H5" i="2"/>
  <c r="H31" i="2"/>
  <c r="J28" i="2"/>
  <c r="H26" i="2"/>
  <c r="H62" i="2"/>
  <c r="H38" i="2"/>
  <c r="J59" i="2"/>
  <c r="H57" i="2"/>
  <c r="J47" i="2"/>
  <c r="H45" i="2"/>
  <c r="H42" i="2"/>
  <c r="J63" i="2"/>
  <c r="H61" i="2"/>
  <c r="J51" i="2"/>
  <c r="H49" i="2"/>
  <c r="J39" i="2"/>
  <c r="H37" i="2"/>
  <c r="J27" i="2"/>
  <c r="H25" i="2"/>
  <c r="J15" i="2"/>
  <c r="H13" i="2"/>
  <c r="J41" i="2"/>
  <c r="H27" i="2"/>
  <c r="H63" i="2"/>
  <c r="H15" i="2"/>
  <c r="J29" i="2"/>
  <c r="J17" i="2"/>
  <c r="H51" i="2"/>
  <c r="J53" i="2"/>
  <c r="H14" i="2"/>
  <c r="H39" i="2"/>
  <c r="J16" i="2"/>
  <c r="J5" i="2"/>
  <c r="R53" i="2"/>
  <c r="D33" i="2"/>
  <c r="T18" i="2"/>
  <c r="D55" i="2"/>
  <c r="H22" i="2"/>
  <c r="D9" i="2"/>
  <c r="R41" i="2"/>
  <c r="D58" i="2"/>
  <c r="V20" i="2"/>
  <c r="J61" i="2"/>
  <c r="AB32" i="2"/>
  <c r="V36" i="2"/>
  <c r="R48" i="2"/>
  <c r="R33" i="2"/>
  <c r="V44" i="2"/>
  <c r="V46" i="2"/>
  <c r="X57" i="2"/>
  <c r="X45" i="2"/>
  <c r="X33" i="2"/>
  <c r="X21" i="2"/>
  <c r="X9" i="2"/>
  <c r="X23" i="2"/>
  <c r="X30" i="2"/>
  <c r="X54" i="2"/>
  <c r="X42" i="2"/>
  <c r="X61" i="2"/>
  <c r="X49" i="2"/>
  <c r="X37" i="2"/>
  <c r="X58" i="2"/>
  <c r="X22" i="2"/>
  <c r="X10" i="2"/>
  <c r="X5" i="2"/>
  <c r="X53" i="2"/>
  <c r="X41" i="2"/>
  <c r="X29" i="2"/>
  <c r="X17" i="2"/>
  <c r="X19" i="2"/>
  <c r="X31" i="2"/>
  <c r="X18" i="2"/>
  <c r="X7" i="2"/>
  <c r="X43" i="2"/>
  <c r="X55" i="2"/>
  <c r="X6" i="2"/>
  <c r="N36" i="2"/>
  <c r="N6" i="2"/>
  <c r="R57" i="2"/>
  <c r="V60" i="2"/>
  <c r="X52" i="2"/>
  <c r="J32" i="2"/>
  <c r="AB17" i="2"/>
  <c r="V9" i="2"/>
  <c r="H54" i="2"/>
  <c r="R38" i="2"/>
  <c r="X20" i="2"/>
  <c r="AB6" i="2"/>
  <c r="AB50" i="2"/>
  <c r="R56" i="2"/>
  <c r="P18" i="2"/>
  <c r="X26" i="2"/>
  <c r="N27" i="2"/>
  <c r="X47" i="2"/>
  <c r="N30" i="2"/>
  <c r="P20" i="2"/>
  <c r="L10" i="2"/>
  <c r="V8" i="2"/>
  <c r="V58" i="2"/>
  <c r="T58" i="2"/>
  <c r="V25" i="2"/>
  <c r="D56" i="2"/>
  <c r="D44" i="2"/>
  <c r="D32" i="2"/>
  <c r="D20" i="2"/>
  <c r="D8" i="2"/>
  <c r="D41" i="2"/>
  <c r="D60" i="2"/>
  <c r="D48" i="2"/>
  <c r="D36" i="2"/>
  <c r="D64" i="2"/>
  <c r="D52" i="2"/>
  <c r="D40" i="2"/>
  <c r="D28" i="2"/>
  <c r="D16" i="2"/>
  <c r="D42" i="2"/>
  <c r="D5" i="2"/>
  <c r="D30" i="2"/>
  <c r="D18" i="2"/>
  <c r="D29" i="2"/>
  <c r="D17" i="2"/>
  <c r="D54" i="2"/>
  <c r="D6" i="2"/>
  <c r="N62" i="2"/>
  <c r="R14" i="2"/>
  <c r="B56" i="2"/>
  <c r="T16" i="2"/>
  <c r="V45" i="2"/>
  <c r="T24" i="2"/>
  <c r="N50" i="2"/>
  <c r="V30" i="2"/>
  <c r="V52" i="2"/>
  <c r="B37" i="2"/>
  <c r="B20" i="2"/>
  <c r="H6" i="2"/>
  <c r="T33" i="2"/>
  <c r="J57" i="2"/>
  <c r="J64" i="2"/>
  <c r="N13" i="2"/>
  <c r="H16" i="2"/>
  <c r="R34" i="2"/>
  <c r="R18" i="2"/>
  <c r="V37" i="2"/>
  <c r="T12" i="2"/>
  <c r="V11" i="2"/>
  <c r="V61" i="2"/>
  <c r="R26" i="2"/>
  <c r="D24" i="2"/>
  <c r="AB60" i="2"/>
  <c r="D38" i="2"/>
  <c r="N58" i="2"/>
  <c r="AB56" i="2"/>
  <c r="AB52" i="2"/>
  <c r="B13" i="2"/>
  <c r="AB55" i="2"/>
  <c r="R21" i="2"/>
  <c r="R64" i="2"/>
  <c r="N46" i="2"/>
  <c r="D15" i="2"/>
  <c r="P61" i="2"/>
  <c r="P49" i="2"/>
  <c r="P37" i="2"/>
  <c r="P25" i="2"/>
  <c r="P13" i="2"/>
  <c r="P34" i="2"/>
  <c r="P63" i="2"/>
  <c r="P15" i="2"/>
  <c r="P58" i="2"/>
  <c r="P53" i="2"/>
  <c r="P41" i="2"/>
  <c r="P31" i="2"/>
  <c r="P14" i="2"/>
  <c r="P57" i="2"/>
  <c r="P45" i="2"/>
  <c r="P33" i="2"/>
  <c r="P21" i="2"/>
  <c r="P9" i="2"/>
  <c r="P59" i="2"/>
  <c r="P47" i="2"/>
  <c r="P22" i="2"/>
  <c r="P11" i="2"/>
  <c r="P35" i="2"/>
  <c r="P10" i="2"/>
  <c r="P23" i="2"/>
  <c r="D22" i="2"/>
  <c r="N53" i="2"/>
  <c r="H50" i="2"/>
  <c r="N18" i="2"/>
  <c r="P27" i="2"/>
  <c r="N10" i="2"/>
  <c r="H21" i="2"/>
  <c r="D25" i="2"/>
  <c r="V18" i="2"/>
  <c r="N56" i="2"/>
  <c r="V26" i="2"/>
  <c r="T53" i="2"/>
  <c r="T41" i="2"/>
  <c r="T29" i="2"/>
  <c r="T17" i="2"/>
  <c r="T5" i="2"/>
  <c r="T26" i="2"/>
  <c r="T31" i="2"/>
  <c r="T7" i="2"/>
  <c r="T62" i="2"/>
  <c r="T38" i="2"/>
  <c r="T57" i="2"/>
  <c r="T45" i="2"/>
  <c r="T13" i="2"/>
  <c r="T42" i="2"/>
  <c r="T6" i="2"/>
  <c r="T61" i="2"/>
  <c r="T49" i="2"/>
  <c r="T37" i="2"/>
  <c r="T25" i="2"/>
  <c r="T51" i="2"/>
  <c r="T14" i="2"/>
  <c r="T39" i="2"/>
  <c r="T63" i="2"/>
  <c r="T15" i="2"/>
  <c r="T27" i="2"/>
  <c r="V6" i="2"/>
  <c r="V57" i="2"/>
  <c r="V35" i="2"/>
  <c r="V38" i="2"/>
  <c r="T55" i="2"/>
  <c r="T9" i="2"/>
  <c r="V33" i="2"/>
  <c r="B60" i="2"/>
  <c r="B33" i="2"/>
  <c r="V54" i="2"/>
  <c r="D39" i="2"/>
  <c r="T22" i="2"/>
  <c r="AB61" i="2"/>
  <c r="AB49" i="2"/>
  <c r="AB37" i="2"/>
  <c r="AB25" i="2"/>
  <c r="AB13" i="2"/>
  <c r="AB34" i="2"/>
  <c r="AB63" i="2"/>
  <c r="AB39" i="2"/>
  <c r="AB15" i="2"/>
  <c r="AB58" i="2"/>
  <c r="AB46" i="2"/>
  <c r="AB53" i="2"/>
  <c r="AB41" i="2"/>
  <c r="AB31" i="2"/>
  <c r="AB38" i="2"/>
  <c r="AB26" i="2"/>
  <c r="AB14" i="2"/>
  <c r="AB9" i="2"/>
  <c r="AB57" i="2"/>
  <c r="AB45" i="2"/>
  <c r="AB33" i="2"/>
  <c r="AB21" i="2"/>
  <c r="AB10" i="2"/>
  <c r="AB23" i="2"/>
  <c r="AB59" i="2"/>
  <c r="AB47" i="2"/>
  <c r="AB22" i="2"/>
  <c r="AB11" i="2"/>
  <c r="AB35" i="2"/>
  <c r="T32" i="2"/>
  <c r="R54" i="2"/>
  <c r="D34" i="2"/>
  <c r="N17" i="2"/>
  <c r="D49" i="2"/>
  <c r="X24" i="2"/>
  <c r="T46" i="2"/>
  <c r="B49" i="2"/>
  <c r="J36" i="2"/>
  <c r="T60" i="2"/>
  <c r="N25" i="2"/>
  <c r="T10" i="2"/>
  <c r="X59" i="2"/>
  <c r="N28" i="2"/>
  <c r="J14" i="2"/>
  <c r="P56" i="2"/>
  <c r="V12" i="2"/>
  <c r="H24" i="2"/>
  <c r="V48" i="2"/>
  <c r="R30" i="2"/>
  <c r="H46" i="2"/>
  <c r="L57" i="2"/>
  <c r="L45" i="2"/>
  <c r="L33" i="2"/>
  <c r="L21" i="2"/>
  <c r="L9" i="2"/>
  <c r="L30" i="2"/>
  <c r="L42" i="2"/>
  <c r="L61" i="2"/>
  <c r="L49" i="2"/>
  <c r="L37" i="2"/>
  <c r="L5" i="2"/>
  <c r="L58" i="2"/>
  <c r="L22" i="2"/>
  <c r="L53" i="2"/>
  <c r="L41" i="2"/>
  <c r="L29" i="2"/>
  <c r="L17" i="2"/>
  <c r="L7" i="2"/>
  <c r="L6" i="2"/>
  <c r="L55" i="2"/>
  <c r="L43" i="2"/>
  <c r="L31" i="2"/>
  <c r="L19" i="2"/>
  <c r="L18" i="2"/>
  <c r="B22" i="2"/>
  <c r="AB8" i="2"/>
  <c r="L13" i="2"/>
  <c r="V55" i="2"/>
  <c r="V43" i="2"/>
  <c r="V31" i="2"/>
  <c r="V19" i="2"/>
  <c r="V7" i="2"/>
  <c r="V59" i="2"/>
  <c r="V47" i="2"/>
  <c r="V15" i="2"/>
  <c r="V63" i="2"/>
  <c r="V51" i="2"/>
  <c r="V39" i="2"/>
  <c r="V27" i="2"/>
  <c r="V28" i="2"/>
  <c r="V16" i="2"/>
  <c r="V53" i="2"/>
  <c r="V5" i="2"/>
  <c r="V41" i="2"/>
  <c r="V29" i="2"/>
  <c r="V17" i="2"/>
  <c r="V24" i="2"/>
  <c r="V34" i="2"/>
  <c r="R45" i="2"/>
  <c r="R52" i="2"/>
  <c r="V21" i="2"/>
  <c r="V64" i="2"/>
  <c r="V13" i="2"/>
  <c r="R63" i="2"/>
  <c r="R51" i="2"/>
  <c r="R39" i="2"/>
  <c r="R27" i="2"/>
  <c r="R15" i="2"/>
  <c r="R29" i="2"/>
  <c r="R17" i="2"/>
  <c r="R5" i="2"/>
  <c r="R24" i="2"/>
  <c r="R60" i="2"/>
  <c r="R36" i="2"/>
  <c r="R55" i="2"/>
  <c r="R43" i="2"/>
  <c r="R11" i="2"/>
  <c r="R59" i="2"/>
  <c r="R47" i="2"/>
  <c r="R35" i="2"/>
  <c r="R23" i="2"/>
  <c r="R12" i="2"/>
  <c r="R25" i="2"/>
  <c r="R61" i="2"/>
  <c r="R49" i="2"/>
  <c r="R13" i="2"/>
  <c r="R37" i="2"/>
  <c r="AE65" i="2"/>
  <c r="AD11" i="2" s="1"/>
  <c r="V49" i="2"/>
  <c r="R31" i="2"/>
  <c r="V56" i="2"/>
  <c r="R10" i="2"/>
  <c r="V62" i="2"/>
  <c r="N59" i="2"/>
  <c r="N47" i="2"/>
  <c r="N35" i="2"/>
  <c r="N23" i="2"/>
  <c r="N11" i="2"/>
  <c r="N32" i="2"/>
  <c r="N63" i="2"/>
  <c r="N51" i="2"/>
  <c r="N39" i="2"/>
  <c r="N7" i="2"/>
  <c r="N24" i="2"/>
  <c r="N55" i="2"/>
  <c r="N43" i="2"/>
  <c r="N31" i="2"/>
  <c r="N19" i="2"/>
  <c r="N33" i="2"/>
  <c r="N20" i="2"/>
  <c r="N9" i="2"/>
  <c r="N57" i="2"/>
  <c r="N8" i="2"/>
  <c r="N21" i="2"/>
  <c r="N45" i="2"/>
  <c r="N52" i="2"/>
  <c r="R20" i="2"/>
  <c r="R44" i="2"/>
  <c r="R9" i="2"/>
  <c r="AD30" i="2" l="1"/>
  <c r="AD16" i="2"/>
  <c r="P65" i="2"/>
  <c r="B65" i="2"/>
  <c r="AD59" i="2"/>
  <c r="AB65" i="2"/>
  <c r="AD37" i="2"/>
  <c r="AD46" i="2"/>
  <c r="AD5" i="2"/>
  <c r="AD23" i="2"/>
  <c r="AD26" i="2"/>
  <c r="AD54" i="2"/>
  <c r="AD32" i="2"/>
  <c r="AD51" i="2"/>
  <c r="AD44" i="2"/>
  <c r="AD45" i="2"/>
  <c r="AD56" i="2"/>
  <c r="AD7" i="2"/>
  <c r="AD41" i="2"/>
  <c r="AD63" i="2"/>
  <c r="AD19" i="2"/>
  <c r="AD27" i="2"/>
  <c r="AD53" i="2"/>
  <c r="AD43" i="2"/>
  <c r="AD33" i="2"/>
  <c r="AD8" i="2"/>
  <c r="AD29" i="2"/>
  <c r="AD55" i="2"/>
  <c r="AD38" i="2"/>
  <c r="AD42" i="2"/>
  <c r="AD40" i="2"/>
  <c r="AD64" i="2"/>
  <c r="AD39" i="2"/>
  <c r="AD57" i="2"/>
  <c r="AD20" i="2"/>
  <c r="AD28" i="2"/>
  <c r="AD31" i="2"/>
  <c r="AD18" i="2"/>
  <c r="J65" i="2"/>
  <c r="AD13" i="2"/>
  <c r="AD61" i="2"/>
  <c r="N65" i="2"/>
  <c r="AD6" i="2"/>
  <c r="AD36" i="2"/>
  <c r="X65" i="2"/>
  <c r="AD52" i="2"/>
  <c r="AD12" i="2"/>
  <c r="L65" i="2"/>
  <c r="AD10" i="2"/>
  <c r="AD62" i="2"/>
  <c r="AD48" i="2"/>
  <c r="AD60" i="2"/>
  <c r="AD50" i="2"/>
  <c r="AD9" i="2"/>
  <c r="AD35" i="2"/>
  <c r="D65" i="2"/>
  <c r="V65" i="2"/>
  <c r="AD15" i="2"/>
  <c r="AD49" i="2"/>
  <c r="AD14" i="2"/>
  <c r="AD58" i="2"/>
  <c r="R65" i="2"/>
  <c r="AD22" i="2"/>
  <c r="AD47" i="2"/>
  <c r="AD17" i="2"/>
  <c r="T65" i="2"/>
  <c r="H65" i="2"/>
  <c r="AD21" i="2"/>
  <c r="AD25" i="2"/>
  <c r="AD24" i="2"/>
  <c r="AD34" i="2"/>
  <c r="AD65" i="2" l="1"/>
</calcChain>
</file>

<file path=xl/sharedStrings.xml><?xml version="1.0" encoding="utf-8"?>
<sst xmlns="http://schemas.openxmlformats.org/spreadsheetml/2006/main" count="114" uniqueCount="84">
  <si>
    <t>Nombre del Municipio</t>
  </si>
  <si>
    <t>Fondo General de Participaciones</t>
  </si>
  <si>
    <t>Fondo de Fomento Municipal</t>
  </si>
  <si>
    <t>Fondo de Fiscalización y Recaudación</t>
  </si>
  <si>
    <t xml:space="preserve">Impuesto Sobre Nóminas </t>
  </si>
  <si>
    <t>Total</t>
  </si>
  <si>
    <t>Fracción I de la Ley de Coordinación Fiscal (Gasolinas)</t>
  </si>
  <si>
    <t>Fracción II de la Ley de Coordinación Fiscal (FOCO)</t>
  </si>
  <si>
    <t>ACUAMANALA DE M. H.</t>
  </si>
  <si>
    <t xml:space="preserve"> 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</si>
  <si>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</si>
  <si>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</si>
  <si>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</si>
  <si>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</si>
  <si>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</si>
  <si>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</si>
  <si>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</si>
  <si>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</si>
  <si>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</si>
  <si>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</si>
  <si>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</si>
  <si>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</si>
  <si>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</si>
  <si>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</si>
  <si>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</si>
  <si>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</si>
  <si>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</si>
  <si>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</si>
  <si>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</si>
  <si>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</si>
  <si>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</si>
  <si>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</si>
  <si>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</si>
  <si>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</si>
  <si>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</si>
  <si>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</si>
  <si>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</si>
  <si>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</si>
  <si>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</si>
  <si>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</si>
  <si>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</si>
  <si>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</si>
  <si>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</si>
  <si>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</si>
  <si>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</si>
  <si>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</si>
  <si>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</si>
  <si>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</si>
  <si>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</si>
  <si>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</si>
  <si>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</si>
  <si>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</si>
  <si>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</si>
  <si>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</si>
  <si>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</si>
  <si>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</si>
  <si>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</si>
  <si>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</si>
  <si>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</si>
  <si>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</si>
  <si>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</si>
  <si>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</si>
  <si>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</si>
  <si>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</si>
  <si>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</si>
  <si>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</si>
  <si>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</si>
  <si>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</si>
  <si>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ANEXO IV</t>
  </si>
  <si>
    <t>PORCENTAJES Y MONTOS DE PARTICIPACIONES FEDERALES PROVISIONALES MINISTRADAS A LOS MUNICIPIOS PARA EL PERIODO ENERO - MARZO 2022</t>
  </si>
  <si>
    <t xml:space="preserve">Impuesto Especial Sobre Produccion y Servicios </t>
  </si>
  <si>
    <t>Impuesto Sobre Tenencia y Uso de Vehículos</t>
  </si>
  <si>
    <t>Fondo de Compensacion Impuesto Sobre Automoviles Nuevos</t>
  </si>
  <si>
    <t>Impuesto Sobre Automoviles Nuevos</t>
  </si>
  <si>
    <t>Impuesto Sobre Div. y Espectáculos Públicos</t>
  </si>
  <si>
    <t xml:space="preserve">Impuesto Sobre Rifas, Sorteos y Loterías  </t>
  </si>
  <si>
    <t xml:space="preserve">Impuesto Sobre Tenencia y Uso de Vehículos Estatal </t>
  </si>
  <si>
    <t xml:space="preserve">Impuesto Sobre Hospedaje </t>
  </si>
  <si>
    <t>Porcentaje</t>
  </si>
  <si>
    <t>Monto     Pesos)</t>
  </si>
  <si>
    <t>Monto    (Pesos)</t>
  </si>
  <si>
    <t>Monto (Pesos)</t>
  </si>
  <si>
    <t>TOCATLAN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</si>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</sst>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000"/>
  </numFmts>
  <fonts count="6" x14ac:knownFonts="1">
    <font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justify" vertical="center" wrapText="1"/>
    </xf>
    <xf numFmtId="165" fontId="5" fillId="2" borderId="7" xfId="0" applyNumberFormat="1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0" fontId="5" fillId="2" borderId="8" xfId="0" applyFont="1" applyFill="1" applyBorder="1" applyAlignment="1">
      <alignment horizontal="justify" vertical="center" wrapText="1"/>
    </xf>
    <xf numFmtId="165" fontId="5" fillId="2" borderId="8" xfId="0" applyNumberFormat="1" applyFont="1" applyFill="1" applyBorder="1" applyAlignment="1">
      <alignment horizontal="right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justify" vertical="center" wrapText="1"/>
    </xf>
    <xf numFmtId="165" fontId="5" fillId="2" borderId="9" xfId="0" applyNumberFormat="1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4" fillId="3" borderId="9" xfId="0" applyFont="1" applyFill="1" applyBorder="1"/>
    <xf numFmtId="165" fontId="4" fillId="3" borderId="9" xfId="0" applyNumberFormat="1" applyFont="1" applyFill="1" applyBorder="1"/>
    <xf numFmtId="3" fontId="4" fillId="3" borderId="9" xfId="1" applyNumberFormat="1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COORDINACION%20HACENDARIA%202022/PARTICIPACIONES%20MUNICPIOS%202022/INFORMES%20TRIMESTRALES%20SHCP%202015-2022/Informes%20Trimestrales%202022/INFORME%20ENERO%20-%20MARZO%20%202022%20SH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P MPIOS ENE-MAR 2022"/>
      <sheetName val="1ER TRIM ENE-MAR 2022 anexo III"/>
      <sheetName val="Prov. ENE-MAR 22 anexo IV"/>
      <sheetName val="Prov. Ene mpios 22 A. IV.i"/>
      <sheetName val="Prov.Feb. mpios 22 A. IV.ii"/>
      <sheetName val="Prov. Mar. mpios 22 A.IV.iii"/>
      <sheetName val="Prov. 3er ajs cuat. 21 A.IV iv"/>
      <sheetName val="Prov.Ene. ISANmpios 22 A.IV.iii"/>
      <sheetName val="Prov.Feb. ISANmpios 22 A.IV.iii"/>
      <sheetName val="Prov.Mar. ISANmpios 22 A.IV.iii"/>
      <sheetName val="FEIEF DEF  2021"/>
      <sheetName val="FEP ENE-MAR  22"/>
      <sheetName val="FONDO I GARANTÍA "/>
      <sheetName val="FONDOS II POBLACIONAL"/>
      <sheetName val="FONDO III RECAUD. PREDIAL 25%"/>
      <sheetName val="FONDO IV  ESTABIL. PREDIAL 10%"/>
      <sheetName val="FONDO  RECAUD.AGUA V 25%"/>
      <sheetName val="FONDO ESTABIL. AGUA VI 10%"/>
      <sheetName val="FONDO DESAR. MPAL  VII"/>
      <sheetName val="TOTAL PARTIC. MPIOS ENE-MAR 21"/>
      <sheetName val="CONCILIACIÓN ENE-MAR 22 "/>
      <sheetName val="1ER AJS X FDO PARTIC. 22 "/>
      <sheetName val="FOCO ENE-MAR 2022"/>
      <sheetName val="FONDO I POB. 70%"/>
      <sheetName val="FONDO II PREDIAL 10%"/>
      <sheetName val="FONDO III PREDIAL 5%"/>
      <sheetName val="FONDO  AGUA IV 10%"/>
      <sheetName val="FONDO  AGUA V 5%"/>
      <sheetName val="TOTAL FOCO ENE-MAR  21"/>
      <sheetName val="CONCILIACION FOCO ENE-MAR 22"/>
      <sheetName val="GASOLINAS Y DIESEL ENE-MAR 2022"/>
      <sheetName val="FONDO I POB. 70% G y D"/>
      <sheetName val="FONDO II PREDIAL 10% (2)"/>
      <sheetName val="FONDO III PREDIAL 5% (2)"/>
      <sheetName val="FONDO  AGUA IV 10% (2)"/>
      <sheetName val="FONDO  AGUA V 5% (2)"/>
      <sheetName val="TOTAL GASOL Y DIESEL ENE-MAR 22"/>
      <sheetName val="CONCILIACION ENE-MAR 21 G y D"/>
      <sheetName val="1ER AJUSTE TRIMESTRAL 22"/>
      <sheetName val="CONC ENE-MAR 2021 anexo VI "/>
      <sheetName val="ANEXO VII PARTIC.  X MPIO"/>
      <sheetName val="ANEXO VII PROV X MPIOS ENE-MAR"/>
      <sheetName val="ANEXO VII X FONDO"/>
    </sheetNames>
    <sheetDataSet>
      <sheetData sheetId="0"/>
      <sheetData sheetId="1">
        <row r="8">
          <cell r="C8">
            <v>3891073.039885418</v>
          </cell>
        </row>
      </sheetData>
      <sheetData sheetId="2"/>
      <sheetData sheetId="3">
        <row r="10">
          <cell r="D10">
            <v>1280382.46</v>
          </cell>
          <cell r="E10">
            <v>412176.9</v>
          </cell>
          <cell r="F10">
            <v>81011.41</v>
          </cell>
          <cell r="G10">
            <v>8304.59</v>
          </cell>
          <cell r="H10">
            <v>0</v>
          </cell>
          <cell r="I10">
            <v>1707.85</v>
          </cell>
          <cell r="K10">
            <v>34959.079999999994</v>
          </cell>
          <cell r="L10">
            <v>15043.49</v>
          </cell>
          <cell r="M10">
            <v>441.65</v>
          </cell>
          <cell r="N10">
            <v>215.07</v>
          </cell>
          <cell r="O10">
            <v>259.33999999999997</v>
          </cell>
          <cell r="P10">
            <v>43735.94</v>
          </cell>
          <cell r="Q10">
            <v>466.99</v>
          </cell>
        </row>
        <row r="11">
          <cell r="D11">
            <v>2120685.83</v>
          </cell>
          <cell r="E11">
            <v>682684.85</v>
          </cell>
          <cell r="F11">
            <v>134178.46</v>
          </cell>
          <cell r="G11">
            <v>13754.81</v>
          </cell>
          <cell r="H11">
            <v>0</v>
          </cell>
          <cell r="I11">
            <v>2828.69</v>
          </cell>
          <cell r="K11">
            <v>88816.48</v>
          </cell>
          <cell r="L11">
            <v>38219.250000000007</v>
          </cell>
          <cell r="M11">
            <v>731.51</v>
          </cell>
          <cell r="N11">
            <v>356.22</v>
          </cell>
          <cell r="O11">
            <v>429.55</v>
          </cell>
          <cell r="P11">
            <v>72439.45</v>
          </cell>
          <cell r="Q11">
            <v>773.47</v>
          </cell>
        </row>
        <row r="12">
          <cell r="D12">
            <v>1509553.26</v>
          </cell>
          <cell r="E12">
            <v>485950.88</v>
          </cell>
          <cell r="F12">
            <v>95511.33</v>
          </cell>
          <cell r="G12">
            <v>9791</v>
          </cell>
          <cell r="H12">
            <v>0</v>
          </cell>
          <cell r="I12">
            <v>2013.53</v>
          </cell>
          <cell r="K12">
            <v>61350.37</v>
          </cell>
          <cell r="L12">
            <v>26400.119999999995</v>
          </cell>
          <cell r="M12">
            <v>520.70000000000005</v>
          </cell>
          <cell r="N12">
            <v>253.57</v>
          </cell>
          <cell r="O12">
            <v>305.76</v>
          </cell>
          <cell r="P12">
            <v>51564.08</v>
          </cell>
          <cell r="Q12">
            <v>550.57000000000005</v>
          </cell>
        </row>
        <row r="13">
          <cell r="D13">
            <v>1946426.62</v>
          </cell>
          <cell r="E13">
            <v>626587.85</v>
          </cell>
          <cell r="F13">
            <v>123152.86</v>
          </cell>
          <cell r="G13">
            <v>12624.57</v>
          </cell>
          <cell r="H13">
            <v>0</v>
          </cell>
          <cell r="I13">
            <v>2596.25</v>
          </cell>
          <cell r="K13">
            <v>89131.579999999987</v>
          </cell>
          <cell r="L13">
            <v>38354.840000000004</v>
          </cell>
          <cell r="M13">
            <v>671.4</v>
          </cell>
          <cell r="N13">
            <v>326.95</v>
          </cell>
          <cell r="O13">
            <v>394.25</v>
          </cell>
          <cell r="P13">
            <v>66487.009999999995</v>
          </cell>
          <cell r="Q13">
            <v>709.91</v>
          </cell>
        </row>
        <row r="14">
          <cell r="D14">
            <v>8190290.21</v>
          </cell>
          <cell r="E14">
            <v>2636593.77</v>
          </cell>
          <cell r="F14">
            <v>518209.95</v>
          </cell>
          <cell r="G14">
            <v>53122.400000000001</v>
          </cell>
          <cell r="H14">
            <v>0</v>
          </cell>
          <cell r="I14">
            <v>10924.68</v>
          </cell>
          <cell r="K14">
            <v>464578.69</v>
          </cell>
          <cell r="L14">
            <v>199916.16000000003</v>
          </cell>
          <cell r="M14">
            <v>2825.14</v>
          </cell>
          <cell r="N14">
            <v>1375.76</v>
          </cell>
          <cell r="O14">
            <v>1658.96</v>
          </cell>
          <cell r="P14">
            <v>279768.03000000003</v>
          </cell>
          <cell r="Q14">
            <v>2987.25</v>
          </cell>
        </row>
        <row r="15">
          <cell r="D15">
            <v>1630340.03</v>
          </cell>
          <cell r="E15">
            <v>524834.18999999994</v>
          </cell>
          <cell r="F15">
            <v>103153.66</v>
          </cell>
          <cell r="G15">
            <v>10574.42</v>
          </cell>
          <cell r="H15">
            <v>0</v>
          </cell>
          <cell r="I15">
            <v>2174.64</v>
          </cell>
          <cell r="K15">
            <v>55550.71</v>
          </cell>
          <cell r="L15">
            <v>23904.420000000002</v>
          </cell>
          <cell r="M15">
            <v>562.37</v>
          </cell>
          <cell r="N15">
            <v>273.85000000000002</v>
          </cell>
          <cell r="O15">
            <v>330.23</v>
          </cell>
          <cell r="P15">
            <v>55689.97</v>
          </cell>
          <cell r="Q15">
            <v>594.64</v>
          </cell>
        </row>
        <row r="16">
          <cell r="D16">
            <v>1263406.21</v>
          </cell>
          <cell r="E16">
            <v>406711.96</v>
          </cell>
          <cell r="F16">
            <v>79937.3</v>
          </cell>
          <cell r="G16">
            <v>8194.48</v>
          </cell>
          <cell r="H16">
            <v>0</v>
          </cell>
          <cell r="I16">
            <v>1685.2</v>
          </cell>
          <cell r="K16">
            <v>42944.26</v>
          </cell>
          <cell r="L16">
            <v>18479.650000000001</v>
          </cell>
          <cell r="M16">
            <v>435.8</v>
          </cell>
          <cell r="N16">
            <v>212.22</v>
          </cell>
          <cell r="O16">
            <v>255.91</v>
          </cell>
          <cell r="P16">
            <v>43156.06</v>
          </cell>
          <cell r="Q16">
            <v>460.79</v>
          </cell>
        </row>
        <row r="17">
          <cell r="D17">
            <v>3908812.36</v>
          </cell>
          <cell r="E17">
            <v>1258313.2</v>
          </cell>
          <cell r="F17">
            <v>247315.47</v>
          </cell>
          <cell r="G17">
            <v>25352.639999999999</v>
          </cell>
          <cell r="H17">
            <v>0</v>
          </cell>
          <cell r="I17">
            <v>5213.8</v>
          </cell>
          <cell r="K17">
            <v>229406.42</v>
          </cell>
          <cell r="L17">
            <v>98717.51</v>
          </cell>
          <cell r="M17">
            <v>1348.3</v>
          </cell>
          <cell r="N17">
            <v>656.58</v>
          </cell>
          <cell r="O17">
            <v>791.74</v>
          </cell>
          <cell r="P17">
            <v>133519.17000000001</v>
          </cell>
          <cell r="Q17">
            <v>1425.66</v>
          </cell>
        </row>
        <row r="18">
          <cell r="D18">
            <v>5214531.3600000003</v>
          </cell>
          <cell r="E18">
            <v>1678646.37</v>
          </cell>
          <cell r="F18">
            <v>329929.95</v>
          </cell>
          <cell r="G18">
            <v>33821.56</v>
          </cell>
          <cell r="H18">
            <v>0</v>
          </cell>
          <cell r="I18">
            <v>6955.44</v>
          </cell>
          <cell r="K18">
            <v>330629.45</v>
          </cell>
          <cell r="L18">
            <v>142275.50999999998</v>
          </cell>
          <cell r="M18">
            <v>1798.69</v>
          </cell>
          <cell r="N18">
            <v>875.91</v>
          </cell>
          <cell r="O18">
            <v>1056.21</v>
          </cell>
          <cell r="P18">
            <v>178120.57</v>
          </cell>
          <cell r="Q18">
            <v>1901.9</v>
          </cell>
        </row>
        <row r="19">
          <cell r="D19">
            <v>2858023.59</v>
          </cell>
          <cell r="E19">
            <v>920046.42</v>
          </cell>
          <cell r="F19">
            <v>180830.74</v>
          </cell>
          <cell r="G19">
            <v>18537.2</v>
          </cell>
          <cell r="H19">
            <v>0</v>
          </cell>
          <cell r="I19">
            <v>3812.19</v>
          </cell>
          <cell r="K19">
            <v>158798.43000000002</v>
          </cell>
          <cell r="L19">
            <v>68333.679999999993</v>
          </cell>
          <cell r="M19">
            <v>985.84</v>
          </cell>
          <cell r="N19">
            <v>480.07</v>
          </cell>
          <cell r="O19">
            <v>578.9</v>
          </cell>
          <cell r="P19">
            <v>97625.8</v>
          </cell>
          <cell r="Q19">
            <v>1042.42</v>
          </cell>
        </row>
        <row r="20">
          <cell r="D20">
            <v>1852667.24</v>
          </cell>
          <cell r="E20">
            <v>596405.11</v>
          </cell>
          <cell r="F20">
            <v>117220.58</v>
          </cell>
          <cell r="G20">
            <v>12016.44</v>
          </cell>
          <cell r="H20">
            <v>0</v>
          </cell>
          <cell r="I20">
            <v>2471.19</v>
          </cell>
          <cell r="K20">
            <v>88146.74</v>
          </cell>
          <cell r="L20">
            <v>37931.050000000003</v>
          </cell>
          <cell r="M20">
            <v>639.05999999999995</v>
          </cell>
          <cell r="N20">
            <v>311.2</v>
          </cell>
          <cell r="O20">
            <v>375.26</v>
          </cell>
          <cell r="P20">
            <v>63284.33</v>
          </cell>
          <cell r="Q20">
            <v>675.73</v>
          </cell>
        </row>
        <row r="21">
          <cell r="D21">
            <v>1391584.35</v>
          </cell>
          <cell r="E21">
            <v>447974.68</v>
          </cell>
          <cell r="F21">
            <v>88047.29</v>
          </cell>
          <cell r="G21">
            <v>9025.85</v>
          </cell>
          <cell r="H21">
            <v>0</v>
          </cell>
          <cell r="I21">
            <v>1856.17</v>
          </cell>
          <cell r="K21">
            <v>45882.559999999998</v>
          </cell>
          <cell r="L21">
            <v>19744.05</v>
          </cell>
          <cell r="M21">
            <v>480.01</v>
          </cell>
          <cell r="N21">
            <v>233.75</v>
          </cell>
          <cell r="O21">
            <v>281.87</v>
          </cell>
          <cell r="P21">
            <v>47534.43</v>
          </cell>
          <cell r="Q21">
            <v>507.55</v>
          </cell>
        </row>
        <row r="22">
          <cell r="D22">
            <v>1874303.87</v>
          </cell>
          <cell r="E22">
            <v>603370.31000000006</v>
          </cell>
          <cell r="F22">
            <v>118589.56</v>
          </cell>
          <cell r="G22">
            <v>12156.78</v>
          </cell>
          <cell r="H22">
            <v>0</v>
          </cell>
          <cell r="I22">
            <v>2500.0500000000002</v>
          </cell>
          <cell r="K22">
            <v>85388.169999999984</v>
          </cell>
          <cell r="L22">
            <v>36743.99</v>
          </cell>
          <cell r="M22">
            <v>646.52</v>
          </cell>
          <cell r="N22">
            <v>314.83</v>
          </cell>
          <cell r="O22">
            <v>379.64</v>
          </cell>
          <cell r="P22">
            <v>64023.41</v>
          </cell>
          <cell r="Q22">
            <v>683.61</v>
          </cell>
        </row>
        <row r="23">
          <cell r="D23">
            <v>1196703.29</v>
          </cell>
          <cell r="E23">
            <v>385239.15</v>
          </cell>
          <cell r="F23">
            <v>75716.92</v>
          </cell>
          <cell r="G23">
            <v>7761.84</v>
          </cell>
          <cell r="H23">
            <v>0</v>
          </cell>
          <cell r="I23">
            <v>1596.23</v>
          </cell>
          <cell r="K23">
            <v>56762.05000000001</v>
          </cell>
          <cell r="L23">
            <v>24425.680000000004</v>
          </cell>
          <cell r="M23">
            <v>412.79</v>
          </cell>
          <cell r="N23">
            <v>201.02</v>
          </cell>
          <cell r="O23">
            <v>242.39</v>
          </cell>
          <cell r="P23">
            <v>40877.589999999997</v>
          </cell>
          <cell r="Q23">
            <v>436.48</v>
          </cell>
        </row>
        <row r="24">
          <cell r="D24">
            <v>1413246.93</v>
          </cell>
          <cell r="E24">
            <v>454948.23</v>
          </cell>
          <cell r="F24">
            <v>89417.91</v>
          </cell>
          <cell r="G24">
            <v>9166.35</v>
          </cell>
          <cell r="H24">
            <v>0</v>
          </cell>
          <cell r="I24">
            <v>1885.07</v>
          </cell>
          <cell r="K24">
            <v>54686.680000000008</v>
          </cell>
          <cell r="L24">
            <v>23532.62</v>
          </cell>
          <cell r="M24">
            <v>487.48</v>
          </cell>
          <cell r="N24">
            <v>237.39</v>
          </cell>
          <cell r="O24">
            <v>286.26</v>
          </cell>
          <cell r="P24">
            <v>48274.400000000001</v>
          </cell>
          <cell r="Q24">
            <v>515.45000000000005</v>
          </cell>
        </row>
        <row r="25">
          <cell r="D25">
            <v>6642589.8200000003</v>
          </cell>
          <cell r="E25">
            <v>2138362.6800000002</v>
          </cell>
          <cell r="F25">
            <v>420285</v>
          </cell>
          <cell r="G25">
            <v>43083.98</v>
          </cell>
          <cell r="H25">
            <v>0</v>
          </cell>
          <cell r="I25">
            <v>8860.26</v>
          </cell>
          <cell r="K25">
            <v>457262.38</v>
          </cell>
          <cell r="L25">
            <v>196767.83</v>
          </cell>
          <cell r="M25">
            <v>2291.2800000000002</v>
          </cell>
          <cell r="N25">
            <v>1115.78</v>
          </cell>
          <cell r="O25">
            <v>1345.47</v>
          </cell>
          <cell r="P25">
            <v>226900.91</v>
          </cell>
          <cell r="Q25">
            <v>2422.77</v>
          </cell>
        </row>
        <row r="26">
          <cell r="D26">
            <v>1832563.86</v>
          </cell>
          <cell r="E26">
            <v>589933.49</v>
          </cell>
          <cell r="F26">
            <v>115948.62</v>
          </cell>
          <cell r="G26">
            <v>11886.05</v>
          </cell>
          <cell r="H26">
            <v>0</v>
          </cell>
          <cell r="I26">
            <v>2444.38</v>
          </cell>
          <cell r="K26">
            <v>84359.549999999988</v>
          </cell>
          <cell r="L26">
            <v>36301.359999999993</v>
          </cell>
          <cell r="M26">
            <v>632.12</v>
          </cell>
          <cell r="N26">
            <v>307.82</v>
          </cell>
          <cell r="O26">
            <v>371.19</v>
          </cell>
          <cell r="P26">
            <v>62597.63</v>
          </cell>
          <cell r="Q26">
            <v>668.39</v>
          </cell>
        </row>
        <row r="27">
          <cell r="D27">
            <v>3011174.62</v>
          </cell>
          <cell r="E27">
            <v>969348.34</v>
          </cell>
          <cell r="F27">
            <v>190520.8</v>
          </cell>
          <cell r="G27">
            <v>19530.54</v>
          </cell>
          <cell r="H27">
            <v>0</v>
          </cell>
          <cell r="I27">
            <v>4016.48</v>
          </cell>
          <cell r="K27">
            <v>169478.09000000003</v>
          </cell>
          <cell r="L27">
            <v>72929.320000000007</v>
          </cell>
          <cell r="M27">
            <v>1038.67</v>
          </cell>
          <cell r="N27">
            <v>505.8</v>
          </cell>
          <cell r="O27">
            <v>609.91999999999996</v>
          </cell>
          <cell r="P27">
            <v>102857.21</v>
          </cell>
          <cell r="Q27">
            <v>1098.27</v>
          </cell>
        </row>
        <row r="28">
          <cell r="D28">
            <v>1502860.99</v>
          </cell>
          <cell r="E28">
            <v>483796.52</v>
          </cell>
          <cell r="F28">
            <v>95087.9</v>
          </cell>
          <cell r="G28">
            <v>9747.59</v>
          </cell>
          <cell r="H28">
            <v>0</v>
          </cell>
          <cell r="I28">
            <v>2004.6</v>
          </cell>
          <cell r="K28">
            <v>53171.259999999995</v>
          </cell>
          <cell r="L28">
            <v>22880.5</v>
          </cell>
          <cell r="M28">
            <v>518.39</v>
          </cell>
          <cell r="N28">
            <v>252.44</v>
          </cell>
          <cell r="O28">
            <v>304.41000000000003</v>
          </cell>
          <cell r="P28">
            <v>51335.48</v>
          </cell>
          <cell r="Q28">
            <v>548.15</v>
          </cell>
        </row>
        <row r="29">
          <cell r="D29">
            <v>1943314.62</v>
          </cell>
          <cell r="E29">
            <v>625586.04</v>
          </cell>
          <cell r="F29">
            <v>122955.96</v>
          </cell>
          <cell r="G29">
            <v>12604.38</v>
          </cell>
          <cell r="H29">
            <v>0</v>
          </cell>
          <cell r="I29">
            <v>2592.1</v>
          </cell>
          <cell r="K29">
            <v>94305.05</v>
          </cell>
          <cell r="L29">
            <v>40581.08</v>
          </cell>
          <cell r="M29">
            <v>670.32</v>
          </cell>
          <cell r="N29">
            <v>326.43</v>
          </cell>
          <cell r="O29">
            <v>393.62</v>
          </cell>
          <cell r="P29">
            <v>66380.710000000006</v>
          </cell>
          <cell r="Q29">
            <v>708.8</v>
          </cell>
        </row>
        <row r="30">
          <cell r="D30">
            <v>1224228.56</v>
          </cell>
          <cell r="E30">
            <v>394100</v>
          </cell>
          <cell r="F30">
            <v>77458.48</v>
          </cell>
          <cell r="G30">
            <v>7940.37</v>
          </cell>
          <cell r="H30">
            <v>0</v>
          </cell>
          <cell r="I30">
            <v>1632.95</v>
          </cell>
          <cell r="K30">
            <v>40150.689999999995</v>
          </cell>
          <cell r="L30">
            <v>17277.53</v>
          </cell>
          <cell r="M30">
            <v>422.28</v>
          </cell>
          <cell r="N30">
            <v>205.64</v>
          </cell>
          <cell r="O30">
            <v>247.97</v>
          </cell>
          <cell r="P30">
            <v>41817.81</v>
          </cell>
          <cell r="Q30">
            <v>446.52</v>
          </cell>
        </row>
        <row r="31">
          <cell r="D31">
            <v>1502919.83</v>
          </cell>
          <cell r="E31">
            <v>483815.46</v>
          </cell>
          <cell r="F31">
            <v>95091.63</v>
          </cell>
          <cell r="G31">
            <v>9747.9699999999993</v>
          </cell>
          <cell r="H31">
            <v>0</v>
          </cell>
          <cell r="I31">
            <v>2004.68</v>
          </cell>
          <cell r="K31">
            <v>64093.72</v>
          </cell>
          <cell r="L31">
            <v>27580.630000000005</v>
          </cell>
          <cell r="M31">
            <v>518.41</v>
          </cell>
          <cell r="N31">
            <v>252.45</v>
          </cell>
          <cell r="O31">
            <v>304.42</v>
          </cell>
          <cell r="P31">
            <v>51337.49</v>
          </cell>
          <cell r="Q31">
            <v>548.16</v>
          </cell>
        </row>
        <row r="32">
          <cell r="D32">
            <v>1233996.3400000001</v>
          </cell>
          <cell r="E32">
            <v>397244.42</v>
          </cell>
          <cell r="F32">
            <v>78076.5</v>
          </cell>
          <cell r="G32">
            <v>8003.73</v>
          </cell>
          <cell r="H32">
            <v>0</v>
          </cell>
          <cell r="I32">
            <v>1645.97</v>
          </cell>
          <cell r="K32">
            <v>52695.03</v>
          </cell>
          <cell r="L32">
            <v>22675.57</v>
          </cell>
          <cell r="M32">
            <v>425.65</v>
          </cell>
          <cell r="N32">
            <v>207.28</v>
          </cell>
          <cell r="O32">
            <v>249.95</v>
          </cell>
          <cell r="P32">
            <v>42151.46</v>
          </cell>
          <cell r="Q32">
            <v>450.08</v>
          </cell>
        </row>
        <row r="33">
          <cell r="D33">
            <v>2107260</v>
          </cell>
          <cell r="E33">
            <v>678362.85</v>
          </cell>
          <cell r="F33">
            <v>133328.99</v>
          </cell>
          <cell r="G33">
            <v>13667.73</v>
          </cell>
          <cell r="H33">
            <v>0</v>
          </cell>
          <cell r="I33">
            <v>2810.78</v>
          </cell>
          <cell r="K33">
            <v>96453.36</v>
          </cell>
          <cell r="L33">
            <v>41505.53</v>
          </cell>
          <cell r="M33">
            <v>726.87</v>
          </cell>
          <cell r="N33">
            <v>353.96</v>
          </cell>
          <cell r="O33">
            <v>426.83</v>
          </cell>
          <cell r="P33">
            <v>71980.84</v>
          </cell>
          <cell r="Q33">
            <v>768.59</v>
          </cell>
        </row>
        <row r="34">
          <cell r="D34">
            <v>2447529.11</v>
          </cell>
          <cell r="E34">
            <v>787901.26</v>
          </cell>
          <cell r="F34">
            <v>154858.23999999999</v>
          </cell>
          <cell r="G34">
            <v>15874.73</v>
          </cell>
          <cell r="H34">
            <v>0</v>
          </cell>
          <cell r="I34">
            <v>3264.65</v>
          </cell>
          <cell r="K34">
            <v>121303.77</v>
          </cell>
          <cell r="L34">
            <v>52199.090000000004</v>
          </cell>
          <cell r="M34">
            <v>844.25</v>
          </cell>
          <cell r="N34">
            <v>411.12</v>
          </cell>
          <cell r="O34">
            <v>495.75</v>
          </cell>
          <cell r="P34">
            <v>83603.92</v>
          </cell>
          <cell r="Q34">
            <v>892.7</v>
          </cell>
        </row>
        <row r="35">
          <cell r="D35">
            <v>2449462.63</v>
          </cell>
          <cell r="E35">
            <v>788523.7</v>
          </cell>
          <cell r="F35">
            <v>154980.57999999999</v>
          </cell>
          <cell r="G35">
            <v>15887.27</v>
          </cell>
          <cell r="H35">
            <v>0</v>
          </cell>
          <cell r="I35">
            <v>3267.23</v>
          </cell>
          <cell r="K35">
            <v>111650.81999999999</v>
          </cell>
          <cell r="L35">
            <v>48045.26</v>
          </cell>
          <cell r="M35">
            <v>844.91</v>
          </cell>
          <cell r="N35">
            <v>411.45</v>
          </cell>
          <cell r="O35">
            <v>496.14</v>
          </cell>
          <cell r="P35">
            <v>83669.97</v>
          </cell>
          <cell r="Q35">
            <v>893.39</v>
          </cell>
        </row>
        <row r="36">
          <cell r="D36">
            <v>2736030.88</v>
          </cell>
          <cell r="E36">
            <v>880774.89</v>
          </cell>
          <cell r="F36">
            <v>173112.11</v>
          </cell>
          <cell r="G36">
            <v>17745.96</v>
          </cell>
          <cell r="H36">
            <v>0</v>
          </cell>
          <cell r="I36">
            <v>3649.47</v>
          </cell>
          <cell r="K36">
            <v>152698.32</v>
          </cell>
          <cell r="L36">
            <v>65708.7</v>
          </cell>
          <cell r="M36">
            <v>943.76</v>
          </cell>
          <cell r="N36">
            <v>459.58</v>
          </cell>
          <cell r="O36">
            <v>554.19000000000005</v>
          </cell>
          <cell r="P36">
            <v>93458.71</v>
          </cell>
          <cell r="Q36">
            <v>997.92</v>
          </cell>
        </row>
        <row r="37">
          <cell r="D37">
            <v>1484725.51</v>
          </cell>
          <cell r="E37">
            <v>477958.40000000002</v>
          </cell>
          <cell r="F37">
            <v>93940.45</v>
          </cell>
          <cell r="G37">
            <v>9629.9599999999991</v>
          </cell>
          <cell r="H37">
            <v>0</v>
          </cell>
          <cell r="I37">
            <v>1980.41</v>
          </cell>
          <cell r="K37">
            <v>60716.209999999992</v>
          </cell>
          <cell r="L37">
            <v>26127.219999999998</v>
          </cell>
          <cell r="M37">
            <v>512.14</v>
          </cell>
          <cell r="N37">
            <v>249.4</v>
          </cell>
          <cell r="O37">
            <v>300.73</v>
          </cell>
          <cell r="P37">
            <v>50716</v>
          </cell>
          <cell r="Q37">
            <v>541.53</v>
          </cell>
        </row>
        <row r="38">
          <cell r="D38">
            <v>1323025.3700000001</v>
          </cell>
          <cell r="E38">
            <v>425904.38</v>
          </cell>
          <cell r="F38">
            <v>83709.48</v>
          </cell>
          <cell r="G38">
            <v>8581.17</v>
          </cell>
          <cell r="H38">
            <v>0</v>
          </cell>
          <cell r="I38">
            <v>1764.73</v>
          </cell>
          <cell r="K38">
            <v>47413.47</v>
          </cell>
          <cell r="L38">
            <v>20402.830000000002</v>
          </cell>
          <cell r="M38">
            <v>456.36</v>
          </cell>
          <cell r="N38">
            <v>222.23</v>
          </cell>
          <cell r="O38">
            <v>267.98</v>
          </cell>
          <cell r="P38">
            <v>45192.56</v>
          </cell>
          <cell r="Q38">
            <v>482.55</v>
          </cell>
        </row>
        <row r="39">
          <cell r="D39">
            <v>1598831.25</v>
          </cell>
          <cell r="E39">
            <v>514690.98</v>
          </cell>
          <cell r="F39">
            <v>101160.06</v>
          </cell>
          <cell r="G39">
            <v>10370.049999999999</v>
          </cell>
          <cell r="H39">
            <v>0</v>
          </cell>
          <cell r="I39">
            <v>2132.61</v>
          </cell>
          <cell r="K39">
            <v>61588.18</v>
          </cell>
          <cell r="L39">
            <v>26502.449999999997</v>
          </cell>
          <cell r="M39">
            <v>551.5</v>
          </cell>
          <cell r="N39">
            <v>268.56</v>
          </cell>
          <cell r="O39">
            <v>323.85000000000002</v>
          </cell>
          <cell r="P39">
            <v>54613.68</v>
          </cell>
          <cell r="Q39">
            <v>583.14</v>
          </cell>
        </row>
        <row r="40">
          <cell r="D40">
            <v>1282624.2</v>
          </cell>
          <cell r="E40">
            <v>412898.55</v>
          </cell>
          <cell r="F40">
            <v>81153.240000000005</v>
          </cell>
          <cell r="G40">
            <v>8319.1299999999992</v>
          </cell>
          <cell r="H40">
            <v>0</v>
          </cell>
          <cell r="I40">
            <v>1710.84</v>
          </cell>
          <cell r="K40">
            <v>39660.26</v>
          </cell>
          <cell r="L40">
            <v>17066.489999999998</v>
          </cell>
          <cell r="M40">
            <v>442.43</v>
          </cell>
          <cell r="N40">
            <v>215.45</v>
          </cell>
          <cell r="O40">
            <v>259.8</v>
          </cell>
          <cell r="P40">
            <v>43812.52</v>
          </cell>
          <cell r="Q40">
            <v>467.8</v>
          </cell>
        </row>
        <row r="41">
          <cell r="D41">
            <v>1304630.68</v>
          </cell>
          <cell r="E41">
            <v>419982.81</v>
          </cell>
          <cell r="F41">
            <v>82545.62</v>
          </cell>
          <cell r="G41">
            <v>8461.86</v>
          </cell>
          <cell r="H41">
            <v>0</v>
          </cell>
          <cell r="I41">
            <v>1740.19</v>
          </cell>
          <cell r="K41">
            <v>41389.53</v>
          </cell>
          <cell r="L41">
            <v>17810.62</v>
          </cell>
          <cell r="M41">
            <v>450.02</v>
          </cell>
          <cell r="N41">
            <v>219.14</v>
          </cell>
          <cell r="O41">
            <v>264.26</v>
          </cell>
          <cell r="P41">
            <v>44564.23</v>
          </cell>
          <cell r="Q41">
            <v>475.84</v>
          </cell>
        </row>
        <row r="42">
          <cell r="D42">
            <v>1303233.94</v>
          </cell>
          <cell r="E42">
            <v>419533.18</v>
          </cell>
          <cell r="F42">
            <v>82457.25</v>
          </cell>
          <cell r="G42">
            <v>8452.7999999999993</v>
          </cell>
          <cell r="H42">
            <v>0</v>
          </cell>
          <cell r="I42">
            <v>1738.33</v>
          </cell>
          <cell r="K42">
            <v>47069.27</v>
          </cell>
          <cell r="L42">
            <v>20254.710000000003</v>
          </cell>
          <cell r="M42">
            <v>449.54</v>
          </cell>
          <cell r="N42">
            <v>218.91</v>
          </cell>
          <cell r="O42">
            <v>263.97000000000003</v>
          </cell>
          <cell r="P42">
            <v>44516.52</v>
          </cell>
          <cell r="Q42">
            <v>475.33</v>
          </cell>
        </row>
        <row r="43">
          <cell r="D43">
            <v>1179472.02</v>
          </cell>
          <cell r="E43">
            <v>379692.11</v>
          </cell>
          <cell r="F43">
            <v>74626.679999999993</v>
          </cell>
          <cell r="G43">
            <v>7650.08</v>
          </cell>
          <cell r="H43">
            <v>0</v>
          </cell>
          <cell r="I43">
            <v>1573.25</v>
          </cell>
          <cell r="K43">
            <v>45520.03</v>
          </cell>
          <cell r="L43">
            <v>19588.05</v>
          </cell>
          <cell r="M43">
            <v>406.85</v>
          </cell>
          <cell r="N43">
            <v>198.12</v>
          </cell>
          <cell r="O43">
            <v>238.9</v>
          </cell>
          <cell r="P43">
            <v>40289</v>
          </cell>
          <cell r="Q43">
            <v>430.18</v>
          </cell>
        </row>
        <row r="44">
          <cell r="D44">
            <v>1139304.49</v>
          </cell>
          <cell r="E44">
            <v>366761.5</v>
          </cell>
          <cell r="F44">
            <v>72085.23</v>
          </cell>
          <cell r="G44">
            <v>7389.55</v>
          </cell>
          <cell r="H44">
            <v>0</v>
          </cell>
          <cell r="I44">
            <v>1519.67</v>
          </cell>
          <cell r="K44">
            <v>31502.97</v>
          </cell>
          <cell r="L44">
            <v>13556.27</v>
          </cell>
          <cell r="M44">
            <v>392.99</v>
          </cell>
          <cell r="N44">
            <v>191.37</v>
          </cell>
          <cell r="O44">
            <v>230.77</v>
          </cell>
          <cell r="P44">
            <v>38916.93</v>
          </cell>
          <cell r="Q44">
            <v>415.55</v>
          </cell>
        </row>
        <row r="45">
          <cell r="D45">
            <v>4709627.4400000004</v>
          </cell>
          <cell r="E45">
            <v>1516109.21</v>
          </cell>
          <cell r="F45">
            <v>297984.05</v>
          </cell>
          <cell r="G45">
            <v>30546.75</v>
          </cell>
          <cell r="H45">
            <v>0</v>
          </cell>
          <cell r="I45">
            <v>6281.97</v>
          </cell>
          <cell r="K45">
            <v>335336.41000000003</v>
          </cell>
          <cell r="L45">
            <v>144301</v>
          </cell>
          <cell r="M45">
            <v>1624.53</v>
          </cell>
          <cell r="N45">
            <v>791.09</v>
          </cell>
          <cell r="O45">
            <v>953.94</v>
          </cell>
          <cell r="P45">
            <v>160873.81</v>
          </cell>
          <cell r="Q45">
            <v>1717.74</v>
          </cell>
        </row>
        <row r="46">
          <cell r="D46">
            <v>1407080.39</v>
          </cell>
          <cell r="E46">
            <v>452963.12</v>
          </cell>
          <cell r="F46">
            <v>89027.74</v>
          </cell>
          <cell r="G46">
            <v>9126.35</v>
          </cell>
          <cell r="H46">
            <v>0</v>
          </cell>
          <cell r="I46">
            <v>1876.84</v>
          </cell>
          <cell r="K46">
            <v>54869.57</v>
          </cell>
          <cell r="L46">
            <v>23611.32</v>
          </cell>
          <cell r="M46">
            <v>485.36</v>
          </cell>
          <cell r="N46">
            <v>236.35</v>
          </cell>
          <cell r="O46">
            <v>285.01</v>
          </cell>
          <cell r="P46">
            <v>48063.76</v>
          </cell>
          <cell r="Q46">
            <v>513.21</v>
          </cell>
        </row>
        <row r="47">
          <cell r="D47">
            <v>1156494.29</v>
          </cell>
          <cell r="E47">
            <v>372295.19</v>
          </cell>
          <cell r="F47">
            <v>73172.850000000006</v>
          </cell>
          <cell r="G47">
            <v>7501.05</v>
          </cell>
          <cell r="H47">
            <v>0</v>
          </cell>
          <cell r="I47">
            <v>1542.6</v>
          </cell>
          <cell r="K47">
            <v>36917.430000000008</v>
          </cell>
          <cell r="L47">
            <v>15886.2</v>
          </cell>
          <cell r="M47">
            <v>398.92</v>
          </cell>
          <cell r="N47">
            <v>194.26</v>
          </cell>
          <cell r="O47">
            <v>234.25</v>
          </cell>
          <cell r="P47">
            <v>39504.11</v>
          </cell>
          <cell r="Q47">
            <v>421.8</v>
          </cell>
        </row>
        <row r="48">
          <cell r="D48">
            <v>1397074.98</v>
          </cell>
          <cell r="E48">
            <v>449742.21</v>
          </cell>
          <cell r="F48">
            <v>88394.69</v>
          </cell>
          <cell r="G48">
            <v>9061.4599999999991</v>
          </cell>
          <cell r="H48">
            <v>0</v>
          </cell>
          <cell r="I48">
            <v>1863.5</v>
          </cell>
          <cell r="K48">
            <v>49149.97</v>
          </cell>
          <cell r="L48">
            <v>21150.07</v>
          </cell>
          <cell r="M48">
            <v>481.9</v>
          </cell>
          <cell r="N48">
            <v>234.67</v>
          </cell>
          <cell r="O48">
            <v>282.98</v>
          </cell>
          <cell r="P48">
            <v>47721.99</v>
          </cell>
          <cell r="Q48">
            <v>509.56</v>
          </cell>
        </row>
        <row r="49">
          <cell r="D49">
            <v>1250983.8999999999</v>
          </cell>
          <cell r="E49">
            <v>402713</v>
          </cell>
          <cell r="F49">
            <v>79151.320000000007</v>
          </cell>
          <cell r="G49">
            <v>8113.91</v>
          </cell>
          <cell r="H49">
            <v>0</v>
          </cell>
          <cell r="I49">
            <v>1668.63</v>
          </cell>
          <cell r="K49">
            <v>40234.120000000003</v>
          </cell>
          <cell r="L49">
            <v>17313.43</v>
          </cell>
          <cell r="M49">
            <v>431.51</v>
          </cell>
          <cell r="N49">
            <v>210.13</v>
          </cell>
          <cell r="O49">
            <v>253.4</v>
          </cell>
          <cell r="P49">
            <v>42731.73</v>
          </cell>
          <cell r="Q49">
            <v>456.27</v>
          </cell>
        </row>
        <row r="50">
          <cell r="D50">
            <v>2018979.36</v>
          </cell>
          <cell r="E50">
            <v>649943.81000000006</v>
          </cell>
          <cell r="F50">
            <v>127743.36</v>
          </cell>
          <cell r="G50">
            <v>13095.14</v>
          </cell>
          <cell r="H50">
            <v>0</v>
          </cell>
          <cell r="I50">
            <v>2693.03</v>
          </cell>
          <cell r="K50">
            <v>111721.72</v>
          </cell>
          <cell r="L50">
            <v>48075.76999999999</v>
          </cell>
          <cell r="M50">
            <v>696.42</v>
          </cell>
          <cell r="N50">
            <v>339.14</v>
          </cell>
          <cell r="O50">
            <v>408.95</v>
          </cell>
          <cell r="P50">
            <v>68965.31</v>
          </cell>
          <cell r="Q50">
            <v>736.38</v>
          </cell>
        </row>
        <row r="51">
          <cell r="D51">
            <v>1193089.72</v>
          </cell>
          <cell r="E51">
            <v>384075.88</v>
          </cell>
          <cell r="F51">
            <v>75488.289999999994</v>
          </cell>
          <cell r="G51">
            <v>7738.41</v>
          </cell>
          <cell r="H51">
            <v>0</v>
          </cell>
          <cell r="I51">
            <v>1591.41</v>
          </cell>
          <cell r="K51">
            <v>42144.76</v>
          </cell>
          <cell r="L51">
            <v>18135.61</v>
          </cell>
          <cell r="M51">
            <v>411.54</v>
          </cell>
          <cell r="N51">
            <v>200.41</v>
          </cell>
          <cell r="O51">
            <v>241.66</v>
          </cell>
          <cell r="P51">
            <v>40754.160000000003</v>
          </cell>
          <cell r="Q51">
            <v>435.14</v>
          </cell>
        </row>
        <row r="52">
          <cell r="D52">
            <v>1640290.76</v>
          </cell>
          <cell r="E52">
            <v>528037.5</v>
          </cell>
          <cell r="F52">
            <v>103783.26</v>
          </cell>
          <cell r="G52">
            <v>10638.96</v>
          </cell>
          <cell r="H52">
            <v>0</v>
          </cell>
          <cell r="I52">
            <v>2187.91</v>
          </cell>
          <cell r="K52">
            <v>66834.100000000006</v>
          </cell>
          <cell r="L52">
            <v>28759.860000000004</v>
          </cell>
          <cell r="M52">
            <v>565.79999999999995</v>
          </cell>
          <cell r="N52">
            <v>275.52999999999997</v>
          </cell>
          <cell r="O52">
            <v>332.25</v>
          </cell>
          <cell r="P52">
            <v>56029.87</v>
          </cell>
          <cell r="Q52">
            <v>598.26</v>
          </cell>
        </row>
        <row r="53">
          <cell r="D53">
            <v>2191393.7599999998</v>
          </cell>
          <cell r="E53">
            <v>705446.94</v>
          </cell>
          <cell r="F53">
            <v>138652.24</v>
          </cell>
          <cell r="G53">
            <v>14213.43</v>
          </cell>
          <cell r="H53">
            <v>0</v>
          </cell>
          <cell r="I53">
            <v>2923.01</v>
          </cell>
          <cell r="K53">
            <v>114969.18999999999</v>
          </cell>
          <cell r="L53">
            <v>49473.210000000006</v>
          </cell>
          <cell r="M53">
            <v>755.9</v>
          </cell>
          <cell r="N53">
            <v>368.1</v>
          </cell>
          <cell r="O53">
            <v>443.87</v>
          </cell>
          <cell r="P53">
            <v>74854.720000000001</v>
          </cell>
          <cell r="Q53">
            <v>799.25</v>
          </cell>
        </row>
        <row r="54">
          <cell r="D54">
            <v>1989420.1</v>
          </cell>
          <cell r="E54">
            <v>640428.18000000005</v>
          </cell>
          <cell r="F54">
            <v>125873.11</v>
          </cell>
          <cell r="G54">
            <v>12903.42</v>
          </cell>
          <cell r="H54">
            <v>0</v>
          </cell>
          <cell r="I54">
            <v>2653.6</v>
          </cell>
          <cell r="K54">
            <v>103519.01999999999</v>
          </cell>
          <cell r="L54">
            <v>44546.01</v>
          </cell>
          <cell r="M54">
            <v>686.23</v>
          </cell>
          <cell r="N54">
            <v>334.17</v>
          </cell>
          <cell r="O54">
            <v>402.96</v>
          </cell>
          <cell r="P54">
            <v>67955.61</v>
          </cell>
          <cell r="Q54">
            <v>725.6</v>
          </cell>
        </row>
        <row r="55">
          <cell r="D55">
            <v>1557007.79</v>
          </cell>
          <cell r="E55">
            <v>501227.3</v>
          </cell>
          <cell r="F55">
            <v>98513.84</v>
          </cell>
          <cell r="G55">
            <v>10098.790000000001</v>
          </cell>
          <cell r="H55">
            <v>0</v>
          </cell>
          <cell r="I55">
            <v>2076.83</v>
          </cell>
          <cell r="K55">
            <v>73411.39</v>
          </cell>
          <cell r="L55">
            <v>31590.18</v>
          </cell>
          <cell r="M55">
            <v>537.07000000000005</v>
          </cell>
          <cell r="N55">
            <v>261.54000000000002</v>
          </cell>
          <cell r="O55">
            <v>315.37</v>
          </cell>
          <cell r="P55">
            <v>53185.05</v>
          </cell>
          <cell r="Q55">
            <v>567.88</v>
          </cell>
        </row>
        <row r="56">
          <cell r="D56">
            <v>1729002.89</v>
          </cell>
          <cell r="E56">
            <v>556595.44999999995</v>
          </cell>
          <cell r="F56">
            <v>109396.19</v>
          </cell>
          <cell r="G56">
            <v>11214.35</v>
          </cell>
          <cell r="H56">
            <v>0</v>
          </cell>
          <cell r="I56">
            <v>2306.2399999999998</v>
          </cell>
          <cell r="K56">
            <v>74041.210000000006</v>
          </cell>
          <cell r="L56">
            <v>31861.200000000001</v>
          </cell>
          <cell r="M56">
            <v>596.4</v>
          </cell>
          <cell r="N56">
            <v>290.43</v>
          </cell>
          <cell r="O56">
            <v>350.21</v>
          </cell>
          <cell r="P56">
            <v>59060.15</v>
          </cell>
          <cell r="Q56">
            <v>630.6</v>
          </cell>
        </row>
        <row r="57">
          <cell r="D57">
            <v>2913253.93</v>
          </cell>
          <cell r="E57">
            <v>937826.01</v>
          </cell>
          <cell r="F57">
            <v>184325.24</v>
          </cell>
          <cell r="G57">
            <v>18895.43</v>
          </cell>
          <cell r="H57">
            <v>0</v>
          </cell>
          <cell r="I57">
            <v>3885.86</v>
          </cell>
          <cell r="K57">
            <v>187445.83</v>
          </cell>
          <cell r="L57">
            <v>80661.150000000023</v>
          </cell>
          <cell r="M57">
            <v>1004.89</v>
          </cell>
          <cell r="N57">
            <v>489.35</v>
          </cell>
          <cell r="O57">
            <v>590.09</v>
          </cell>
          <cell r="P57">
            <v>99512.39</v>
          </cell>
          <cell r="Q57">
            <v>1062.55</v>
          </cell>
        </row>
        <row r="58">
          <cell r="D58">
            <v>1605215.48</v>
          </cell>
          <cell r="E58">
            <v>516746.17</v>
          </cell>
          <cell r="F58">
            <v>101564</v>
          </cell>
          <cell r="G58">
            <v>10411.459999999999</v>
          </cell>
          <cell r="H58">
            <v>0</v>
          </cell>
          <cell r="I58">
            <v>2141.13</v>
          </cell>
          <cell r="K58">
            <v>65153.05</v>
          </cell>
          <cell r="L58">
            <v>28036.47</v>
          </cell>
          <cell r="M58">
            <v>553.70000000000005</v>
          </cell>
          <cell r="N58">
            <v>269.63</v>
          </cell>
          <cell r="O58">
            <v>325.14999999999998</v>
          </cell>
          <cell r="P58">
            <v>54831.75</v>
          </cell>
          <cell r="Q58">
            <v>585.47</v>
          </cell>
        </row>
        <row r="59">
          <cell r="D59">
            <v>9155943.7400000002</v>
          </cell>
          <cell r="E59">
            <v>2947454.07</v>
          </cell>
          <cell r="F59">
            <v>579308.06999999995</v>
          </cell>
          <cell r="G59">
            <v>59385.65</v>
          </cell>
          <cell r="H59">
            <v>0</v>
          </cell>
          <cell r="I59">
            <v>12212.72</v>
          </cell>
          <cell r="K59">
            <v>489379.6</v>
          </cell>
          <cell r="L59">
            <v>210588.42000000004</v>
          </cell>
          <cell r="M59">
            <v>3158.24</v>
          </cell>
          <cell r="N59">
            <v>1537.96</v>
          </cell>
          <cell r="O59">
            <v>1854.55</v>
          </cell>
          <cell r="P59">
            <v>312753.31</v>
          </cell>
          <cell r="Q59">
            <v>3339.44</v>
          </cell>
        </row>
        <row r="60">
          <cell r="D60">
            <v>3263164.69</v>
          </cell>
          <cell r="E60">
            <v>1050468.23</v>
          </cell>
          <cell r="F60">
            <v>206464.53</v>
          </cell>
          <cell r="G60">
            <v>21164.959999999999</v>
          </cell>
          <cell r="H60">
            <v>0</v>
          </cell>
          <cell r="I60">
            <v>4352.59</v>
          </cell>
          <cell r="K60">
            <v>188126.02000000002</v>
          </cell>
          <cell r="L60">
            <v>80953.850000000006</v>
          </cell>
          <cell r="M60">
            <v>1125.5899999999999</v>
          </cell>
          <cell r="N60">
            <v>548.13</v>
          </cell>
          <cell r="O60">
            <v>660.96</v>
          </cell>
          <cell r="P60">
            <v>111464.81</v>
          </cell>
          <cell r="Q60">
            <v>1190.17</v>
          </cell>
        </row>
        <row r="61">
          <cell r="D61">
            <v>1263243.19</v>
          </cell>
          <cell r="E61">
            <v>406659.48</v>
          </cell>
          <cell r="F61">
            <v>79926.98</v>
          </cell>
          <cell r="G61">
            <v>8193.42</v>
          </cell>
          <cell r="H61">
            <v>0</v>
          </cell>
          <cell r="I61">
            <v>1684.99</v>
          </cell>
          <cell r="K61">
            <v>52131.33</v>
          </cell>
          <cell r="L61">
            <v>22433.01</v>
          </cell>
          <cell r="M61">
            <v>435.74</v>
          </cell>
          <cell r="N61">
            <v>212.2</v>
          </cell>
          <cell r="O61">
            <v>255.87</v>
          </cell>
          <cell r="P61">
            <v>43150.49</v>
          </cell>
          <cell r="Q61">
            <v>460.74</v>
          </cell>
        </row>
        <row r="62">
          <cell r="D62">
            <v>2309820.02</v>
          </cell>
          <cell r="E62">
            <v>743570.37</v>
          </cell>
          <cell r="F62">
            <v>146145.22</v>
          </cell>
          <cell r="G62">
            <v>14981.54</v>
          </cell>
          <cell r="H62">
            <v>0</v>
          </cell>
          <cell r="I62">
            <v>3080.97</v>
          </cell>
          <cell r="K62">
            <v>106311.26000000001</v>
          </cell>
          <cell r="L62">
            <v>45747.549999999996</v>
          </cell>
          <cell r="M62">
            <v>796.75</v>
          </cell>
          <cell r="N62">
            <v>387.99</v>
          </cell>
          <cell r="O62">
            <v>467.85</v>
          </cell>
          <cell r="P62">
            <v>78899.990000000005</v>
          </cell>
          <cell r="Q62">
            <v>842.46</v>
          </cell>
        </row>
        <row r="63">
          <cell r="D63">
            <v>2070917.41</v>
          </cell>
          <cell r="E63">
            <v>666663.55000000005</v>
          </cell>
          <cell r="F63">
            <v>131029.55</v>
          </cell>
          <cell r="G63">
            <v>13432.03</v>
          </cell>
          <cell r="H63">
            <v>0</v>
          </cell>
          <cell r="I63">
            <v>2762.31</v>
          </cell>
          <cell r="K63">
            <v>86474.59</v>
          </cell>
          <cell r="L63">
            <v>37211.5</v>
          </cell>
          <cell r="M63">
            <v>714.34</v>
          </cell>
          <cell r="N63">
            <v>347.86</v>
          </cell>
          <cell r="O63">
            <v>419.45</v>
          </cell>
          <cell r="P63">
            <v>70739.429999999993</v>
          </cell>
          <cell r="Q63">
            <v>755.33</v>
          </cell>
        </row>
        <row r="64">
          <cell r="D64">
            <v>2368984.2000000002</v>
          </cell>
          <cell r="E64">
            <v>762616.31999999995</v>
          </cell>
          <cell r="F64">
            <v>149888.60999999999</v>
          </cell>
          <cell r="G64">
            <v>15365.28</v>
          </cell>
          <cell r="H64">
            <v>0</v>
          </cell>
          <cell r="I64">
            <v>3159.89</v>
          </cell>
          <cell r="K64">
            <v>139426.97</v>
          </cell>
          <cell r="L64">
            <v>59997.80999999999</v>
          </cell>
          <cell r="M64">
            <v>817.15</v>
          </cell>
          <cell r="N64">
            <v>397.93</v>
          </cell>
          <cell r="O64">
            <v>479.84</v>
          </cell>
          <cell r="P64">
            <v>80920.95</v>
          </cell>
          <cell r="Q64">
            <v>864.04</v>
          </cell>
        </row>
        <row r="65">
          <cell r="D65">
            <v>1653360.45</v>
          </cell>
          <cell r="E65">
            <v>532244.86</v>
          </cell>
          <cell r="F65">
            <v>104610.19</v>
          </cell>
          <cell r="G65">
            <v>10723.74</v>
          </cell>
          <cell r="H65">
            <v>0</v>
          </cell>
          <cell r="I65">
            <v>2205.35</v>
          </cell>
          <cell r="K65">
            <v>67342.849999999991</v>
          </cell>
          <cell r="L65">
            <v>28978.780000000002</v>
          </cell>
          <cell r="M65">
            <v>570.30999999999995</v>
          </cell>
          <cell r="N65">
            <v>277.72000000000003</v>
          </cell>
          <cell r="O65">
            <v>334.89</v>
          </cell>
          <cell r="P65">
            <v>56476.31</v>
          </cell>
          <cell r="Q65">
            <v>603.03</v>
          </cell>
        </row>
        <row r="66">
          <cell r="D66">
            <v>1784498.65</v>
          </cell>
          <cell r="E66">
            <v>574460.48</v>
          </cell>
          <cell r="F66">
            <v>112907.46</v>
          </cell>
          <cell r="G66">
            <v>11574.3</v>
          </cell>
          <cell r="H66">
            <v>0</v>
          </cell>
          <cell r="I66">
            <v>2380.27</v>
          </cell>
          <cell r="K66">
            <v>86932.85</v>
          </cell>
          <cell r="L66">
            <v>37408.69</v>
          </cell>
          <cell r="M66">
            <v>615.54</v>
          </cell>
          <cell r="N66">
            <v>299.75</v>
          </cell>
          <cell r="O66">
            <v>361.45</v>
          </cell>
          <cell r="P66">
            <v>60955.8</v>
          </cell>
          <cell r="Q66">
            <v>650.86</v>
          </cell>
        </row>
        <row r="67">
          <cell r="D67">
            <v>2953328.05</v>
          </cell>
          <cell r="E67">
            <v>950726.55</v>
          </cell>
          <cell r="F67">
            <v>186860.76</v>
          </cell>
          <cell r="G67">
            <v>19155.349999999999</v>
          </cell>
          <cell r="H67">
            <v>0</v>
          </cell>
          <cell r="I67">
            <v>3939.32</v>
          </cell>
          <cell r="K67">
            <v>190369.97999999998</v>
          </cell>
          <cell r="L67">
            <v>81919.459999999977</v>
          </cell>
          <cell r="M67">
            <v>1018.72</v>
          </cell>
          <cell r="N67">
            <v>496.08</v>
          </cell>
          <cell r="O67">
            <v>598.20000000000005</v>
          </cell>
          <cell r="P67">
            <v>100881.26</v>
          </cell>
          <cell r="Q67">
            <v>1077.17</v>
          </cell>
        </row>
        <row r="68">
          <cell r="D68">
            <v>3353805.15</v>
          </cell>
          <cell r="E68">
            <v>1079646.94</v>
          </cell>
          <cell r="F68">
            <v>212199.47</v>
          </cell>
          <cell r="G68">
            <v>21752.85</v>
          </cell>
          <cell r="H68">
            <v>0</v>
          </cell>
          <cell r="I68">
            <v>4473.5</v>
          </cell>
          <cell r="K68">
            <v>195652.71000000002</v>
          </cell>
          <cell r="L68">
            <v>84192.72</v>
          </cell>
          <cell r="M68">
            <v>1156.8599999999999</v>
          </cell>
          <cell r="N68">
            <v>563.35</v>
          </cell>
          <cell r="O68">
            <v>679.32</v>
          </cell>
          <cell r="P68">
            <v>114560.95</v>
          </cell>
          <cell r="Q68">
            <v>1223.23</v>
          </cell>
        </row>
        <row r="69">
          <cell r="D69">
            <v>1464000.73</v>
          </cell>
          <cell r="E69">
            <v>471286.75</v>
          </cell>
          <cell r="F69">
            <v>92629.17</v>
          </cell>
          <cell r="G69">
            <v>9495.5400000000009</v>
          </cell>
          <cell r="H69">
            <v>0</v>
          </cell>
          <cell r="I69">
            <v>1952.77</v>
          </cell>
          <cell r="K69">
            <v>67505.240000000005</v>
          </cell>
          <cell r="L69">
            <v>29048.670000000002</v>
          </cell>
          <cell r="M69">
            <v>504.99</v>
          </cell>
          <cell r="N69">
            <v>245.91</v>
          </cell>
          <cell r="O69">
            <v>296.54000000000002</v>
          </cell>
          <cell r="P69">
            <v>50008.07</v>
          </cell>
          <cell r="Q69">
            <v>533.94000000000005</v>
          </cell>
        </row>
      </sheetData>
      <sheetData sheetId="4">
        <row r="10">
          <cell r="D10">
            <v>1341247.6100000001</v>
          </cell>
          <cell r="E10">
            <v>437023.47</v>
          </cell>
          <cell r="F10">
            <v>35780.1</v>
          </cell>
          <cell r="G10">
            <v>24729.49</v>
          </cell>
          <cell r="H10">
            <v>0</v>
          </cell>
          <cell r="I10">
            <v>1846.24</v>
          </cell>
          <cell r="K10">
            <v>39529.410000000003</v>
          </cell>
          <cell r="L10">
            <v>17278.579999999998</v>
          </cell>
          <cell r="M10">
            <v>475.89</v>
          </cell>
          <cell r="N10">
            <v>265.58</v>
          </cell>
          <cell r="O10">
            <v>280.39</v>
          </cell>
          <cell r="P10">
            <v>47390.400000000001</v>
          </cell>
          <cell r="Q10">
            <v>504.65</v>
          </cell>
        </row>
        <row r="11">
          <cell r="D11">
            <v>2133829.6800000002</v>
          </cell>
          <cell r="E11">
            <v>695273.3</v>
          </cell>
          <cell r="F11">
            <v>56923.59</v>
          </cell>
          <cell r="G11">
            <v>39342.86</v>
          </cell>
          <cell r="H11">
            <v>0</v>
          </cell>
          <cell r="I11">
            <v>2937.24</v>
          </cell>
          <cell r="K11">
            <v>100427.79000000001</v>
          </cell>
          <cell r="L11">
            <v>43897.68</v>
          </cell>
          <cell r="M11">
            <v>757.11</v>
          </cell>
          <cell r="N11">
            <v>422.52</v>
          </cell>
          <cell r="O11">
            <v>446.07</v>
          </cell>
          <cell r="P11">
            <v>75394.759999999995</v>
          </cell>
          <cell r="Q11">
            <v>802.88</v>
          </cell>
        </row>
        <row r="12">
          <cell r="D12">
            <v>1475932.23</v>
          </cell>
          <cell r="E12">
            <v>480908.24</v>
          </cell>
          <cell r="F12">
            <v>39373.040000000001</v>
          </cell>
          <cell r="G12">
            <v>27212.76</v>
          </cell>
          <cell r="H12">
            <v>0</v>
          </cell>
          <cell r="I12">
            <v>2031.64</v>
          </cell>
          <cell r="K12">
            <v>69370.930000000008</v>
          </cell>
          <cell r="L12">
            <v>30322.510000000002</v>
          </cell>
          <cell r="M12">
            <v>523.67999999999995</v>
          </cell>
          <cell r="N12">
            <v>292.25</v>
          </cell>
          <cell r="O12">
            <v>308.54000000000002</v>
          </cell>
          <cell r="P12">
            <v>52149.22</v>
          </cell>
          <cell r="Q12">
            <v>555.33000000000004</v>
          </cell>
        </row>
        <row r="13">
          <cell r="D13">
            <v>1858908.58</v>
          </cell>
          <cell r="E13">
            <v>605694.78</v>
          </cell>
          <cell r="F13">
            <v>49589.599999999999</v>
          </cell>
          <cell r="G13">
            <v>34273.949999999997</v>
          </cell>
          <cell r="H13">
            <v>0</v>
          </cell>
          <cell r="I13">
            <v>2558.81</v>
          </cell>
          <cell r="K13">
            <v>100784.07999999999</v>
          </cell>
          <cell r="L13">
            <v>44053.42</v>
          </cell>
          <cell r="M13">
            <v>659.56</v>
          </cell>
          <cell r="N13">
            <v>368.09</v>
          </cell>
          <cell r="O13">
            <v>388.6</v>
          </cell>
          <cell r="P13">
            <v>65680.960000000006</v>
          </cell>
          <cell r="Q13">
            <v>699.42</v>
          </cell>
        </row>
        <row r="14">
          <cell r="D14">
            <v>7688837.6299999999</v>
          </cell>
          <cell r="E14">
            <v>2505281.2599999998</v>
          </cell>
          <cell r="F14">
            <v>205113.03</v>
          </cell>
          <cell r="G14">
            <v>141764.29</v>
          </cell>
          <cell r="H14">
            <v>0</v>
          </cell>
          <cell r="I14">
            <v>10583.77</v>
          </cell>
          <cell r="K14">
            <v>525314.78</v>
          </cell>
          <cell r="L14">
            <v>229618.72000000003</v>
          </cell>
          <cell r="M14">
            <v>2728.08</v>
          </cell>
          <cell r="N14">
            <v>1522.48</v>
          </cell>
          <cell r="O14">
            <v>1607.34</v>
          </cell>
          <cell r="P14">
            <v>271670.27</v>
          </cell>
          <cell r="Q14">
            <v>2892.95</v>
          </cell>
        </row>
        <row r="15">
          <cell r="D15">
            <v>1551238.09</v>
          </cell>
          <cell r="E15">
            <v>505445.41</v>
          </cell>
          <cell r="F15">
            <v>41381.96</v>
          </cell>
          <cell r="G15">
            <v>28601.22</v>
          </cell>
          <cell r="H15">
            <v>0</v>
          </cell>
          <cell r="I15">
            <v>2135.3000000000002</v>
          </cell>
          <cell r="K15">
            <v>62813.05</v>
          </cell>
          <cell r="L15">
            <v>27456.02</v>
          </cell>
          <cell r="M15">
            <v>550.4</v>
          </cell>
          <cell r="N15">
            <v>307.16000000000003</v>
          </cell>
          <cell r="O15">
            <v>324.27999999999997</v>
          </cell>
          <cell r="P15">
            <v>54810.01</v>
          </cell>
          <cell r="Q15">
            <v>583.66</v>
          </cell>
        </row>
        <row r="16">
          <cell r="D16">
            <v>1246122.78</v>
          </cell>
          <cell r="E16">
            <v>406028.61</v>
          </cell>
          <cell r="F16">
            <v>33242.480000000003</v>
          </cell>
          <cell r="G16">
            <v>22975.61</v>
          </cell>
          <cell r="H16">
            <v>0</v>
          </cell>
          <cell r="I16">
            <v>1715.3</v>
          </cell>
          <cell r="K16">
            <v>48558.520000000004</v>
          </cell>
          <cell r="L16">
            <v>21225.27</v>
          </cell>
          <cell r="M16">
            <v>442.14</v>
          </cell>
          <cell r="N16">
            <v>246.75</v>
          </cell>
          <cell r="O16">
            <v>260.5</v>
          </cell>
          <cell r="P16">
            <v>44029.35</v>
          </cell>
          <cell r="Q16">
            <v>468.84</v>
          </cell>
        </row>
        <row r="17">
          <cell r="D17">
            <v>3872299.26</v>
          </cell>
          <cell r="E17">
            <v>1261725.02</v>
          </cell>
          <cell r="F17">
            <v>103300.28</v>
          </cell>
          <cell r="G17">
            <v>71396.2</v>
          </cell>
          <cell r="H17">
            <v>0</v>
          </cell>
          <cell r="I17">
            <v>5330.26</v>
          </cell>
          <cell r="K17">
            <v>259397.56999999998</v>
          </cell>
          <cell r="L17">
            <v>113384.46999999999</v>
          </cell>
          <cell r="M17">
            <v>1373.93</v>
          </cell>
          <cell r="N17">
            <v>766.76</v>
          </cell>
          <cell r="O17">
            <v>809.5</v>
          </cell>
          <cell r="P17">
            <v>136820.24</v>
          </cell>
          <cell r="Q17">
            <v>1456.95</v>
          </cell>
        </row>
        <row r="18">
          <cell r="D18">
            <v>5110262.1900000004</v>
          </cell>
          <cell r="E18">
            <v>1665094.87</v>
          </cell>
          <cell r="F18">
            <v>136325.07999999999</v>
          </cell>
          <cell r="G18">
            <v>94221.35</v>
          </cell>
          <cell r="H18">
            <v>0</v>
          </cell>
          <cell r="I18">
            <v>7034.33</v>
          </cell>
          <cell r="K18">
            <v>373853.87</v>
          </cell>
          <cell r="L18">
            <v>163414.10999999999</v>
          </cell>
          <cell r="M18">
            <v>1813.18</v>
          </cell>
          <cell r="N18">
            <v>1011.89</v>
          </cell>
          <cell r="O18">
            <v>1068.29</v>
          </cell>
          <cell r="P18">
            <v>180561.28</v>
          </cell>
          <cell r="Q18">
            <v>1922.75</v>
          </cell>
        </row>
        <row r="19">
          <cell r="D19">
            <v>2925815.93</v>
          </cell>
          <cell r="E19">
            <v>953328.99</v>
          </cell>
          <cell r="F19">
            <v>78051.199999999997</v>
          </cell>
          <cell r="G19">
            <v>53945.24</v>
          </cell>
          <cell r="H19">
            <v>0</v>
          </cell>
          <cell r="I19">
            <v>4027.42</v>
          </cell>
          <cell r="K19">
            <v>179558.74000000002</v>
          </cell>
          <cell r="L19">
            <v>78486.36</v>
          </cell>
          <cell r="M19">
            <v>1038.1099999999999</v>
          </cell>
          <cell r="N19">
            <v>579.35</v>
          </cell>
          <cell r="O19">
            <v>611.64</v>
          </cell>
          <cell r="P19">
            <v>103378.07</v>
          </cell>
          <cell r="Q19">
            <v>1100.8399999999999</v>
          </cell>
        </row>
        <row r="20">
          <cell r="D20">
            <v>1745574.8</v>
          </cell>
          <cell r="E20">
            <v>568766.84</v>
          </cell>
          <cell r="F20">
            <v>46566.22</v>
          </cell>
          <cell r="G20">
            <v>32184.34</v>
          </cell>
          <cell r="H20">
            <v>0</v>
          </cell>
          <cell r="I20">
            <v>2402.8000000000002</v>
          </cell>
          <cell r="K20">
            <v>99670.49</v>
          </cell>
          <cell r="L20">
            <v>43566.66</v>
          </cell>
          <cell r="M20">
            <v>619.35</v>
          </cell>
          <cell r="N20">
            <v>345.64</v>
          </cell>
          <cell r="O20">
            <v>364.91</v>
          </cell>
          <cell r="P20">
            <v>61676.52</v>
          </cell>
          <cell r="Q20">
            <v>656.79</v>
          </cell>
        </row>
        <row r="21">
          <cell r="D21">
            <v>1334156.79</v>
          </cell>
          <cell r="E21">
            <v>434713.04</v>
          </cell>
          <cell r="F21">
            <v>35590.94</v>
          </cell>
          <cell r="G21">
            <v>24598.75</v>
          </cell>
          <cell r="H21">
            <v>0</v>
          </cell>
          <cell r="I21">
            <v>1836.48</v>
          </cell>
          <cell r="K21">
            <v>51880.959999999999</v>
          </cell>
          <cell r="L21">
            <v>22677.52</v>
          </cell>
          <cell r="M21">
            <v>473.37</v>
          </cell>
          <cell r="N21">
            <v>264.18</v>
          </cell>
          <cell r="O21">
            <v>278.89999999999998</v>
          </cell>
          <cell r="P21">
            <v>47139.86</v>
          </cell>
          <cell r="Q21">
            <v>501.99</v>
          </cell>
        </row>
        <row r="22">
          <cell r="D22">
            <v>1840999.25</v>
          </cell>
          <cell r="E22">
            <v>599859.31999999995</v>
          </cell>
          <cell r="F22">
            <v>49111.839999999997</v>
          </cell>
          <cell r="G22">
            <v>33943.75</v>
          </cell>
          <cell r="H22">
            <v>0</v>
          </cell>
          <cell r="I22">
            <v>2534.16</v>
          </cell>
          <cell r="K22">
            <v>96551.279999999984</v>
          </cell>
          <cell r="L22">
            <v>42203.23</v>
          </cell>
          <cell r="M22">
            <v>653.21</v>
          </cell>
          <cell r="N22">
            <v>364.54</v>
          </cell>
          <cell r="O22">
            <v>384.86</v>
          </cell>
          <cell r="P22">
            <v>65048.160000000003</v>
          </cell>
          <cell r="Q22">
            <v>692.67</v>
          </cell>
        </row>
        <row r="23">
          <cell r="D23">
            <v>929915.91</v>
          </cell>
          <cell r="E23">
            <v>302997.8</v>
          </cell>
          <cell r="F23">
            <v>24807.11</v>
          </cell>
          <cell r="G23">
            <v>17145.490000000002</v>
          </cell>
          <cell r="H23">
            <v>0</v>
          </cell>
          <cell r="I23">
            <v>1280.04</v>
          </cell>
          <cell r="K23">
            <v>64182.77</v>
          </cell>
          <cell r="L23">
            <v>28054.729999999996</v>
          </cell>
          <cell r="M23">
            <v>329.94</v>
          </cell>
          <cell r="N23">
            <v>184.13</v>
          </cell>
          <cell r="O23">
            <v>194.4</v>
          </cell>
          <cell r="P23">
            <v>32856.79</v>
          </cell>
          <cell r="Q23">
            <v>349.89</v>
          </cell>
        </row>
        <row r="24">
          <cell r="D24">
            <v>1368555.94</v>
          </cell>
          <cell r="E24">
            <v>445921.44</v>
          </cell>
          <cell r="F24">
            <v>36508.6</v>
          </cell>
          <cell r="G24">
            <v>25232.99</v>
          </cell>
          <cell r="H24">
            <v>0</v>
          </cell>
          <cell r="I24">
            <v>1883.83</v>
          </cell>
          <cell r="K24">
            <v>61836.069999999992</v>
          </cell>
          <cell r="L24">
            <v>27028.97</v>
          </cell>
          <cell r="M24">
            <v>485.58</v>
          </cell>
          <cell r="N24">
            <v>270.99</v>
          </cell>
          <cell r="O24">
            <v>286.08999999999997</v>
          </cell>
          <cell r="P24">
            <v>48355.29</v>
          </cell>
          <cell r="Q24">
            <v>514.91999999999996</v>
          </cell>
        </row>
        <row r="25">
          <cell r="D25">
            <v>6358984.4800000004</v>
          </cell>
          <cell r="E25">
            <v>2071970.49</v>
          </cell>
          <cell r="F25">
            <v>169636.9</v>
          </cell>
          <cell r="G25">
            <v>117244.89</v>
          </cell>
          <cell r="H25">
            <v>0</v>
          </cell>
          <cell r="I25">
            <v>8753.2099999999991</v>
          </cell>
          <cell r="K25">
            <v>517041.9800000001</v>
          </cell>
          <cell r="L25">
            <v>226002.62000000002</v>
          </cell>
          <cell r="M25">
            <v>2256.2399999999998</v>
          </cell>
          <cell r="N25">
            <v>1259.1600000000001</v>
          </cell>
          <cell r="O25">
            <v>1329.33</v>
          </cell>
          <cell r="P25">
            <v>224682.47</v>
          </cell>
          <cell r="Q25">
            <v>2392.58</v>
          </cell>
        </row>
        <row r="26">
          <cell r="D26">
            <v>1730575.55</v>
          </cell>
          <cell r="E26">
            <v>563879.57999999996</v>
          </cell>
          <cell r="F26">
            <v>46166.09</v>
          </cell>
          <cell r="G26">
            <v>31907.79</v>
          </cell>
          <cell r="H26">
            <v>0</v>
          </cell>
          <cell r="I26">
            <v>2382.16</v>
          </cell>
          <cell r="K26">
            <v>95388.18</v>
          </cell>
          <cell r="L26">
            <v>41694.83</v>
          </cell>
          <cell r="M26">
            <v>614.03</v>
          </cell>
          <cell r="N26">
            <v>342.67</v>
          </cell>
          <cell r="O26">
            <v>361.77</v>
          </cell>
          <cell r="P26">
            <v>61146.559999999998</v>
          </cell>
          <cell r="Q26">
            <v>651.13</v>
          </cell>
        </row>
        <row r="27">
          <cell r="D27">
            <v>3003860.39</v>
          </cell>
          <cell r="E27">
            <v>978758.5</v>
          </cell>
          <cell r="F27">
            <v>80133.17</v>
          </cell>
          <cell r="G27">
            <v>55384.2</v>
          </cell>
          <cell r="H27">
            <v>0</v>
          </cell>
          <cell r="I27">
            <v>4134.8500000000004</v>
          </cell>
          <cell r="K27">
            <v>191634.59</v>
          </cell>
          <cell r="L27">
            <v>83764.800000000017</v>
          </cell>
          <cell r="M27">
            <v>1065.8</v>
          </cell>
          <cell r="N27">
            <v>594.79999999999995</v>
          </cell>
          <cell r="O27">
            <v>627.95000000000005</v>
          </cell>
          <cell r="P27">
            <v>106135.62</v>
          </cell>
          <cell r="Q27">
            <v>1130.21</v>
          </cell>
        </row>
        <row r="28">
          <cell r="D28">
            <v>1438219.42</v>
          </cell>
          <cell r="E28">
            <v>468620.14</v>
          </cell>
          <cell r="F28">
            <v>38366.99</v>
          </cell>
          <cell r="G28">
            <v>26517.42</v>
          </cell>
          <cell r="H28">
            <v>0</v>
          </cell>
          <cell r="I28">
            <v>1979.72</v>
          </cell>
          <cell r="K28">
            <v>60122.539999999994</v>
          </cell>
          <cell r="L28">
            <v>26279.98</v>
          </cell>
          <cell r="M28">
            <v>510.3</v>
          </cell>
          <cell r="N28">
            <v>284.77999999999997</v>
          </cell>
          <cell r="O28">
            <v>300.66000000000003</v>
          </cell>
          <cell r="P28">
            <v>50816.71</v>
          </cell>
          <cell r="Q28">
            <v>541.14</v>
          </cell>
        </row>
        <row r="29">
          <cell r="D29">
            <v>1884020.55</v>
          </cell>
          <cell r="E29">
            <v>613877.11</v>
          </cell>
          <cell r="F29">
            <v>50259.5</v>
          </cell>
          <cell r="G29">
            <v>34736.959999999999</v>
          </cell>
          <cell r="H29">
            <v>0</v>
          </cell>
          <cell r="I29">
            <v>2593.37</v>
          </cell>
          <cell r="K29">
            <v>106633.90000000001</v>
          </cell>
          <cell r="L29">
            <v>46610.41</v>
          </cell>
          <cell r="M29">
            <v>668.47</v>
          </cell>
          <cell r="N29">
            <v>373.06</v>
          </cell>
          <cell r="O29">
            <v>393.85</v>
          </cell>
          <cell r="P29">
            <v>66568.240000000005</v>
          </cell>
          <cell r="Q29">
            <v>708.87</v>
          </cell>
        </row>
        <row r="30">
          <cell r="D30">
            <v>1115604.72</v>
          </cell>
          <cell r="E30">
            <v>363501.45</v>
          </cell>
          <cell r="F30">
            <v>29760.68</v>
          </cell>
          <cell r="G30">
            <v>20569.16</v>
          </cell>
          <cell r="H30">
            <v>0</v>
          </cell>
          <cell r="I30">
            <v>1535.64</v>
          </cell>
          <cell r="K30">
            <v>45399.74</v>
          </cell>
          <cell r="L30">
            <v>19844.539999999997</v>
          </cell>
          <cell r="M30">
            <v>395.83</v>
          </cell>
          <cell r="N30">
            <v>220.9</v>
          </cell>
          <cell r="O30">
            <v>233.21</v>
          </cell>
          <cell r="P30">
            <v>39417.74</v>
          </cell>
          <cell r="Q30">
            <v>419.76</v>
          </cell>
        </row>
        <row r="31">
          <cell r="D31">
            <v>1439443.2</v>
          </cell>
          <cell r="E31">
            <v>469018.89</v>
          </cell>
          <cell r="F31">
            <v>38399.64</v>
          </cell>
          <cell r="G31">
            <v>26539.99</v>
          </cell>
          <cell r="H31">
            <v>0</v>
          </cell>
          <cell r="I31">
            <v>1981.41</v>
          </cell>
          <cell r="K31">
            <v>72472.930000000008</v>
          </cell>
          <cell r="L31">
            <v>31678.420000000006</v>
          </cell>
          <cell r="M31">
            <v>510.73</v>
          </cell>
          <cell r="N31">
            <v>285.02999999999997</v>
          </cell>
          <cell r="O31">
            <v>300.91000000000003</v>
          </cell>
          <cell r="P31">
            <v>50859.95</v>
          </cell>
          <cell r="Q31">
            <v>541.59</v>
          </cell>
        </row>
        <row r="32">
          <cell r="D32">
            <v>1018525.98</v>
          </cell>
          <cell r="E32">
            <v>331869.94</v>
          </cell>
          <cell r="F32">
            <v>27170.94</v>
          </cell>
          <cell r="G32">
            <v>18779.25</v>
          </cell>
          <cell r="H32">
            <v>0</v>
          </cell>
          <cell r="I32">
            <v>1402.01</v>
          </cell>
          <cell r="K32">
            <v>59584.040000000008</v>
          </cell>
          <cell r="L32">
            <v>26044.6</v>
          </cell>
          <cell r="M32">
            <v>361.38</v>
          </cell>
          <cell r="N32">
            <v>201.68</v>
          </cell>
          <cell r="O32">
            <v>212.92</v>
          </cell>
          <cell r="P32">
            <v>35987.65</v>
          </cell>
          <cell r="Q32">
            <v>383.23</v>
          </cell>
        </row>
        <row r="33">
          <cell r="D33">
            <v>2054956.52</v>
          </cell>
          <cell r="E33">
            <v>669573.78</v>
          </cell>
          <cell r="F33">
            <v>54819.519999999997</v>
          </cell>
          <cell r="G33">
            <v>37888.620000000003</v>
          </cell>
          <cell r="H33">
            <v>0</v>
          </cell>
          <cell r="I33">
            <v>2828.67</v>
          </cell>
          <cell r="K33">
            <v>109063.06000000001</v>
          </cell>
          <cell r="L33">
            <v>47672.22</v>
          </cell>
          <cell r="M33">
            <v>729.12</v>
          </cell>
          <cell r="N33">
            <v>406.91</v>
          </cell>
          <cell r="O33">
            <v>429.58</v>
          </cell>
          <cell r="P33">
            <v>72607.929999999993</v>
          </cell>
          <cell r="Q33">
            <v>773.18</v>
          </cell>
        </row>
        <row r="34">
          <cell r="D34">
            <v>2434877.91</v>
          </cell>
          <cell r="E34">
            <v>793364.91</v>
          </cell>
          <cell r="F34">
            <v>64954.58</v>
          </cell>
          <cell r="G34">
            <v>44893.49</v>
          </cell>
          <cell r="H34">
            <v>0</v>
          </cell>
          <cell r="I34">
            <v>3351.64</v>
          </cell>
          <cell r="K34">
            <v>137162.26</v>
          </cell>
          <cell r="L34">
            <v>59954.569999999992</v>
          </cell>
          <cell r="M34">
            <v>863.92</v>
          </cell>
          <cell r="N34">
            <v>482.14</v>
          </cell>
          <cell r="O34">
            <v>509.01</v>
          </cell>
          <cell r="P34">
            <v>86031.72</v>
          </cell>
          <cell r="Q34">
            <v>916.12</v>
          </cell>
        </row>
        <row r="35">
          <cell r="D35">
            <v>2620131.83</v>
          </cell>
          <cell r="E35">
            <v>853726.86</v>
          </cell>
          <cell r="F35">
            <v>69896.55</v>
          </cell>
          <cell r="G35">
            <v>48309.14</v>
          </cell>
          <cell r="H35">
            <v>0</v>
          </cell>
          <cell r="I35">
            <v>3606.64</v>
          </cell>
          <cell r="K35">
            <v>126247.35</v>
          </cell>
          <cell r="L35">
            <v>55183.590000000004</v>
          </cell>
          <cell r="M35">
            <v>929.65</v>
          </cell>
          <cell r="N35">
            <v>518.82000000000005</v>
          </cell>
          <cell r="O35">
            <v>547.73</v>
          </cell>
          <cell r="P35">
            <v>92577.31</v>
          </cell>
          <cell r="Q35">
            <v>985.83</v>
          </cell>
        </row>
        <row r="36">
          <cell r="D36">
            <v>2685070.47</v>
          </cell>
          <cell r="E36">
            <v>874886.04</v>
          </cell>
          <cell r="F36">
            <v>71628.899999999994</v>
          </cell>
          <cell r="G36">
            <v>49506.46</v>
          </cell>
          <cell r="H36">
            <v>0</v>
          </cell>
          <cell r="I36">
            <v>3696.03</v>
          </cell>
          <cell r="K36">
            <v>172661.14</v>
          </cell>
          <cell r="L36">
            <v>75471.38</v>
          </cell>
          <cell r="M36">
            <v>952.69</v>
          </cell>
          <cell r="N36">
            <v>531.67999999999995</v>
          </cell>
          <cell r="O36">
            <v>561.30999999999995</v>
          </cell>
          <cell r="P36">
            <v>94871.8</v>
          </cell>
          <cell r="Q36">
            <v>1010.25</v>
          </cell>
        </row>
        <row r="37">
          <cell r="D37">
            <v>1358595.16</v>
          </cell>
          <cell r="E37">
            <v>442675.88</v>
          </cell>
          <cell r="F37">
            <v>36242.870000000003</v>
          </cell>
          <cell r="G37">
            <v>25049.34</v>
          </cell>
          <cell r="H37">
            <v>0</v>
          </cell>
          <cell r="I37">
            <v>1870.12</v>
          </cell>
          <cell r="K37">
            <v>68653.86</v>
          </cell>
          <cell r="L37">
            <v>30009.08</v>
          </cell>
          <cell r="M37">
            <v>482.04</v>
          </cell>
          <cell r="N37">
            <v>269.02</v>
          </cell>
          <cell r="O37">
            <v>284.01</v>
          </cell>
          <cell r="P37">
            <v>48003.34</v>
          </cell>
          <cell r="Q37">
            <v>511.18</v>
          </cell>
        </row>
        <row r="38">
          <cell r="D38">
            <v>1228781.8799999999</v>
          </cell>
          <cell r="E38">
            <v>400378.36</v>
          </cell>
          <cell r="F38">
            <v>32779.879999999997</v>
          </cell>
          <cell r="G38">
            <v>22655.88</v>
          </cell>
          <cell r="H38">
            <v>0</v>
          </cell>
          <cell r="I38">
            <v>1691.43</v>
          </cell>
          <cell r="K38">
            <v>53612.01</v>
          </cell>
          <cell r="L38">
            <v>23434.18</v>
          </cell>
          <cell r="M38">
            <v>435.99</v>
          </cell>
          <cell r="N38">
            <v>243.31</v>
          </cell>
          <cell r="O38">
            <v>256.87</v>
          </cell>
          <cell r="P38">
            <v>43416.639999999999</v>
          </cell>
          <cell r="Q38">
            <v>462.34</v>
          </cell>
        </row>
        <row r="39">
          <cell r="D39">
            <v>1595208.06</v>
          </cell>
          <cell r="E39">
            <v>519772.3</v>
          </cell>
          <cell r="F39">
            <v>42554.93</v>
          </cell>
          <cell r="G39">
            <v>29411.93</v>
          </cell>
          <cell r="H39">
            <v>0</v>
          </cell>
          <cell r="I39">
            <v>2195.8200000000002</v>
          </cell>
          <cell r="K39">
            <v>69639.83</v>
          </cell>
          <cell r="L39">
            <v>30440.050000000003</v>
          </cell>
          <cell r="M39">
            <v>566</v>
          </cell>
          <cell r="N39">
            <v>315.87</v>
          </cell>
          <cell r="O39">
            <v>333.48</v>
          </cell>
          <cell r="P39">
            <v>56363.61</v>
          </cell>
          <cell r="Q39">
            <v>600.19000000000005</v>
          </cell>
        </row>
        <row r="40">
          <cell r="D40">
            <v>1211085.1200000001</v>
          </cell>
          <cell r="E40">
            <v>394612.17</v>
          </cell>
          <cell r="F40">
            <v>32307.79</v>
          </cell>
          <cell r="G40">
            <v>22329.59</v>
          </cell>
          <cell r="H40">
            <v>0</v>
          </cell>
          <cell r="I40">
            <v>1667.07</v>
          </cell>
          <cell r="K40">
            <v>44845.19</v>
          </cell>
          <cell r="L40">
            <v>19602.14</v>
          </cell>
          <cell r="M40">
            <v>429.71</v>
          </cell>
          <cell r="N40">
            <v>239.81</v>
          </cell>
          <cell r="O40">
            <v>253.17</v>
          </cell>
          <cell r="P40">
            <v>42791.360000000001</v>
          </cell>
          <cell r="Q40">
            <v>455.68</v>
          </cell>
        </row>
        <row r="41">
          <cell r="D41">
            <v>1293871</v>
          </cell>
          <cell r="E41">
            <v>421586.58</v>
          </cell>
          <cell r="F41">
            <v>34516.25</v>
          </cell>
          <cell r="G41">
            <v>23855.97</v>
          </cell>
          <cell r="H41">
            <v>0</v>
          </cell>
          <cell r="I41">
            <v>1781.03</v>
          </cell>
          <cell r="K41">
            <v>46800.530000000006</v>
          </cell>
          <cell r="L41">
            <v>20456.840000000004</v>
          </cell>
          <cell r="M41">
            <v>459.08</v>
          </cell>
          <cell r="N41">
            <v>256.2</v>
          </cell>
          <cell r="O41">
            <v>270.48</v>
          </cell>
          <cell r="P41">
            <v>45716.44</v>
          </cell>
          <cell r="Q41">
            <v>486.83</v>
          </cell>
        </row>
        <row r="42">
          <cell r="D42">
            <v>1264481.82</v>
          </cell>
          <cell r="E42">
            <v>412010.6</v>
          </cell>
          <cell r="F42">
            <v>33732.239999999998</v>
          </cell>
          <cell r="G42">
            <v>23314.1</v>
          </cell>
          <cell r="H42">
            <v>0</v>
          </cell>
          <cell r="I42">
            <v>1740.57</v>
          </cell>
          <cell r="K42">
            <v>53222.8</v>
          </cell>
          <cell r="L42">
            <v>23264.06</v>
          </cell>
          <cell r="M42">
            <v>448.65</v>
          </cell>
          <cell r="N42">
            <v>250.38</v>
          </cell>
          <cell r="O42">
            <v>264.33999999999997</v>
          </cell>
          <cell r="P42">
            <v>44678.03</v>
          </cell>
          <cell r="Q42">
            <v>475.77</v>
          </cell>
        </row>
        <row r="43">
          <cell r="D43">
            <v>1064699.3700000001</v>
          </cell>
          <cell r="E43">
            <v>346914.78</v>
          </cell>
          <cell r="F43">
            <v>28402.7</v>
          </cell>
          <cell r="G43">
            <v>19630.580000000002</v>
          </cell>
          <cell r="H43">
            <v>0</v>
          </cell>
          <cell r="I43">
            <v>1465.57</v>
          </cell>
          <cell r="K43">
            <v>51471.03</v>
          </cell>
          <cell r="L43">
            <v>22498.34</v>
          </cell>
          <cell r="M43">
            <v>377.77</v>
          </cell>
          <cell r="N43">
            <v>210.82</v>
          </cell>
          <cell r="O43">
            <v>222.57</v>
          </cell>
          <cell r="P43">
            <v>37619.1</v>
          </cell>
          <cell r="Q43">
            <v>400.59</v>
          </cell>
        </row>
        <row r="44">
          <cell r="D44">
            <v>1100940.27</v>
          </cell>
          <cell r="E44">
            <v>358723.28</v>
          </cell>
          <cell r="F44">
            <v>29369.48</v>
          </cell>
          <cell r="G44">
            <v>20298.78</v>
          </cell>
          <cell r="H44">
            <v>0</v>
          </cell>
          <cell r="I44">
            <v>1515.46</v>
          </cell>
          <cell r="K44">
            <v>35621.47</v>
          </cell>
          <cell r="L44">
            <v>15570.390000000001</v>
          </cell>
          <cell r="M44">
            <v>390.63</v>
          </cell>
          <cell r="N44">
            <v>218</v>
          </cell>
          <cell r="O44">
            <v>230.15</v>
          </cell>
          <cell r="P44">
            <v>38899.599999999999</v>
          </cell>
          <cell r="Q44">
            <v>414.23</v>
          </cell>
        </row>
        <row r="45">
          <cell r="D45">
            <v>4705436.17</v>
          </cell>
          <cell r="E45">
            <v>1533188.97</v>
          </cell>
          <cell r="F45">
            <v>125525.64</v>
          </cell>
          <cell r="G45">
            <v>86757.3</v>
          </cell>
          <cell r="H45">
            <v>0</v>
          </cell>
          <cell r="I45">
            <v>6477.08</v>
          </cell>
          <cell r="K45">
            <v>379176.18000000005</v>
          </cell>
          <cell r="L45">
            <v>165740.52999999997</v>
          </cell>
          <cell r="M45">
            <v>1669.54</v>
          </cell>
          <cell r="N45">
            <v>931.73</v>
          </cell>
          <cell r="O45">
            <v>983.66</v>
          </cell>
          <cell r="P45">
            <v>166257.53</v>
          </cell>
          <cell r="Q45">
            <v>1770.44</v>
          </cell>
        </row>
        <row r="46">
          <cell r="D46">
            <v>1310033.7</v>
          </cell>
          <cell r="E46">
            <v>426852.93</v>
          </cell>
          <cell r="F46">
            <v>34947.410000000003</v>
          </cell>
          <cell r="G46">
            <v>24153.98</v>
          </cell>
          <cell r="H46">
            <v>0</v>
          </cell>
          <cell r="I46">
            <v>1803.28</v>
          </cell>
          <cell r="K46">
            <v>62042.869999999995</v>
          </cell>
          <cell r="L46">
            <v>27119.37</v>
          </cell>
          <cell r="M46">
            <v>464.81</v>
          </cell>
          <cell r="N46">
            <v>259.39999999999998</v>
          </cell>
          <cell r="O46">
            <v>273.86</v>
          </cell>
          <cell r="P46">
            <v>46287.519999999997</v>
          </cell>
          <cell r="Q46">
            <v>492.9</v>
          </cell>
        </row>
        <row r="47">
          <cell r="D47">
            <v>1105704.6200000001</v>
          </cell>
          <cell r="E47">
            <v>360275.66</v>
          </cell>
          <cell r="F47">
            <v>29496.58</v>
          </cell>
          <cell r="G47">
            <v>20386.62</v>
          </cell>
          <cell r="H47">
            <v>0</v>
          </cell>
          <cell r="I47">
            <v>1522.01</v>
          </cell>
          <cell r="K47">
            <v>41743.79</v>
          </cell>
          <cell r="L47">
            <v>18246.5</v>
          </cell>
          <cell r="M47">
            <v>392.32</v>
          </cell>
          <cell r="N47">
            <v>218.94</v>
          </cell>
          <cell r="O47">
            <v>231.15</v>
          </cell>
          <cell r="P47">
            <v>39067.94</v>
          </cell>
          <cell r="Q47">
            <v>416.03</v>
          </cell>
        </row>
        <row r="48">
          <cell r="D48">
            <v>1413258.31</v>
          </cell>
          <cell r="E48">
            <v>460486.97</v>
          </cell>
          <cell r="F48">
            <v>37701.11</v>
          </cell>
          <cell r="G48">
            <v>26057.200000000001</v>
          </cell>
          <cell r="H48">
            <v>0</v>
          </cell>
          <cell r="I48">
            <v>1945.37</v>
          </cell>
          <cell r="K48">
            <v>55575.530000000006</v>
          </cell>
          <cell r="L48">
            <v>24292.45</v>
          </cell>
          <cell r="M48">
            <v>501.44</v>
          </cell>
          <cell r="N48">
            <v>279.83999999999997</v>
          </cell>
          <cell r="O48">
            <v>295.44</v>
          </cell>
          <cell r="P48">
            <v>49934.76</v>
          </cell>
          <cell r="Q48">
            <v>531.74</v>
          </cell>
        </row>
        <row r="49">
          <cell r="D49">
            <v>1282881.42</v>
          </cell>
          <cell r="E49">
            <v>418005.81</v>
          </cell>
          <cell r="F49">
            <v>34223.08</v>
          </cell>
          <cell r="G49">
            <v>23653.35</v>
          </cell>
          <cell r="H49">
            <v>0</v>
          </cell>
          <cell r="I49">
            <v>1765.9</v>
          </cell>
          <cell r="K49">
            <v>45494.07</v>
          </cell>
          <cell r="L49">
            <v>19885.77</v>
          </cell>
          <cell r="M49">
            <v>455.18</v>
          </cell>
          <cell r="N49">
            <v>254.03</v>
          </cell>
          <cell r="O49">
            <v>268.18</v>
          </cell>
          <cell r="P49">
            <v>45328.14</v>
          </cell>
          <cell r="Q49">
            <v>482.69</v>
          </cell>
        </row>
        <row r="50">
          <cell r="D50">
            <v>1948785.25</v>
          </cell>
          <cell r="E50">
            <v>634979.62</v>
          </cell>
          <cell r="F50">
            <v>51987.21</v>
          </cell>
          <cell r="G50">
            <v>35931.07</v>
          </cell>
          <cell r="H50">
            <v>0</v>
          </cell>
          <cell r="I50">
            <v>2682.52</v>
          </cell>
          <cell r="K50">
            <v>126327.51</v>
          </cell>
          <cell r="L50">
            <v>55218.630000000005</v>
          </cell>
          <cell r="M50">
            <v>691.45</v>
          </cell>
          <cell r="N50">
            <v>385.88</v>
          </cell>
          <cell r="O50">
            <v>407.39</v>
          </cell>
          <cell r="P50">
            <v>68856.58</v>
          </cell>
          <cell r="Q50">
            <v>733.24</v>
          </cell>
        </row>
        <row r="51">
          <cell r="D51">
            <v>1117046.57</v>
          </cell>
          <cell r="E51">
            <v>363971.25</v>
          </cell>
          <cell r="F51">
            <v>29799.15</v>
          </cell>
          <cell r="G51">
            <v>20595.740000000002</v>
          </cell>
          <cell r="H51">
            <v>0</v>
          </cell>
          <cell r="I51">
            <v>1537.63</v>
          </cell>
          <cell r="K51">
            <v>47654.5</v>
          </cell>
          <cell r="L51">
            <v>20830.11</v>
          </cell>
          <cell r="M51">
            <v>396.34</v>
          </cell>
          <cell r="N51">
            <v>221.19</v>
          </cell>
          <cell r="O51">
            <v>233.52</v>
          </cell>
          <cell r="P51">
            <v>39468.69</v>
          </cell>
          <cell r="Q51">
            <v>420.29</v>
          </cell>
        </row>
        <row r="52">
          <cell r="D52">
            <v>1623959.63</v>
          </cell>
          <cell r="E52">
            <v>529140.53</v>
          </cell>
          <cell r="F52">
            <v>43321.93</v>
          </cell>
          <cell r="G52">
            <v>29942.04</v>
          </cell>
          <cell r="H52">
            <v>0</v>
          </cell>
          <cell r="I52">
            <v>2235.4</v>
          </cell>
          <cell r="K52">
            <v>75571.569999999992</v>
          </cell>
          <cell r="L52">
            <v>33032.86</v>
          </cell>
          <cell r="M52">
            <v>576.20000000000005</v>
          </cell>
          <cell r="N52">
            <v>321.56</v>
          </cell>
          <cell r="O52">
            <v>339.49</v>
          </cell>
          <cell r="P52">
            <v>57379.49</v>
          </cell>
          <cell r="Q52">
            <v>611.01</v>
          </cell>
        </row>
        <row r="53">
          <cell r="D53">
            <v>2158041.61</v>
          </cell>
          <cell r="E53">
            <v>703162.36</v>
          </cell>
          <cell r="F53">
            <v>57569.49</v>
          </cell>
          <cell r="G53">
            <v>39789.269999999997</v>
          </cell>
          <cell r="H53">
            <v>0</v>
          </cell>
          <cell r="I53">
            <v>2970.57</v>
          </cell>
          <cell r="K53">
            <v>129999.53000000001</v>
          </cell>
          <cell r="L53">
            <v>56823.69</v>
          </cell>
          <cell r="M53">
            <v>765.7</v>
          </cell>
          <cell r="N53">
            <v>427.32</v>
          </cell>
          <cell r="O53">
            <v>451.13</v>
          </cell>
          <cell r="P53">
            <v>76250.25</v>
          </cell>
          <cell r="Q53">
            <v>811.96</v>
          </cell>
        </row>
        <row r="54">
          <cell r="D54">
            <v>1935403.09</v>
          </cell>
          <cell r="E54">
            <v>630619.26</v>
          </cell>
          <cell r="F54">
            <v>51630.22</v>
          </cell>
          <cell r="G54">
            <v>35684.33</v>
          </cell>
          <cell r="H54">
            <v>0</v>
          </cell>
          <cell r="I54">
            <v>2664.1</v>
          </cell>
          <cell r="K54">
            <v>117052.44999999998</v>
          </cell>
          <cell r="L54">
            <v>51164.429999999993</v>
          </cell>
          <cell r="M54">
            <v>686.7</v>
          </cell>
          <cell r="N54">
            <v>383.23</v>
          </cell>
          <cell r="O54">
            <v>404.59</v>
          </cell>
          <cell r="P54">
            <v>68383.759999999995</v>
          </cell>
          <cell r="Q54">
            <v>728.2</v>
          </cell>
        </row>
        <row r="55">
          <cell r="D55">
            <v>1452924</v>
          </cell>
          <cell r="E55">
            <v>473411.39</v>
          </cell>
          <cell r="F55">
            <v>38759.26</v>
          </cell>
          <cell r="G55">
            <v>26788.54</v>
          </cell>
          <cell r="H55">
            <v>0</v>
          </cell>
          <cell r="I55">
            <v>1999.97</v>
          </cell>
          <cell r="K55">
            <v>83008.73</v>
          </cell>
          <cell r="L55">
            <v>36283.69</v>
          </cell>
          <cell r="M55">
            <v>515.51</v>
          </cell>
          <cell r="N55">
            <v>287.7</v>
          </cell>
          <cell r="O55">
            <v>303.73</v>
          </cell>
          <cell r="P55">
            <v>51336.27</v>
          </cell>
          <cell r="Q55">
            <v>546.66</v>
          </cell>
        </row>
        <row r="56">
          <cell r="D56">
            <v>1731307.37</v>
          </cell>
          <cell r="E56">
            <v>564118.03</v>
          </cell>
          <cell r="F56">
            <v>46185.62</v>
          </cell>
          <cell r="G56">
            <v>31921.279999999999</v>
          </cell>
          <cell r="H56">
            <v>0</v>
          </cell>
          <cell r="I56">
            <v>2383.16</v>
          </cell>
          <cell r="K56">
            <v>83720.89</v>
          </cell>
          <cell r="L56">
            <v>36594.980000000003</v>
          </cell>
          <cell r="M56">
            <v>614.29</v>
          </cell>
          <cell r="N56">
            <v>342.82</v>
          </cell>
          <cell r="O56">
            <v>361.93</v>
          </cell>
          <cell r="P56">
            <v>61172.41</v>
          </cell>
          <cell r="Q56">
            <v>651.4</v>
          </cell>
        </row>
        <row r="57">
          <cell r="D57">
            <v>2591788.13</v>
          </cell>
          <cell r="E57">
            <v>844491.53</v>
          </cell>
          <cell r="F57">
            <v>69140.429999999993</v>
          </cell>
          <cell r="G57">
            <v>47786.55</v>
          </cell>
          <cell r="H57">
            <v>0</v>
          </cell>
          <cell r="I57">
            <v>3567.62</v>
          </cell>
          <cell r="K57">
            <v>211951.31</v>
          </cell>
          <cell r="L57">
            <v>92645.37999999999</v>
          </cell>
          <cell r="M57">
            <v>919.59</v>
          </cell>
          <cell r="N57">
            <v>513.21</v>
          </cell>
          <cell r="O57">
            <v>541.80999999999995</v>
          </cell>
          <cell r="P57">
            <v>91575.84</v>
          </cell>
          <cell r="Q57">
            <v>975.16</v>
          </cell>
        </row>
        <row r="58">
          <cell r="D58">
            <v>1617142.19</v>
          </cell>
          <cell r="E58">
            <v>526919.18000000005</v>
          </cell>
          <cell r="F58">
            <v>43140.06</v>
          </cell>
          <cell r="G58">
            <v>29816.34</v>
          </cell>
          <cell r="H58">
            <v>0</v>
          </cell>
          <cell r="I58">
            <v>2226.0100000000002</v>
          </cell>
          <cell r="K58">
            <v>73670.75</v>
          </cell>
          <cell r="L58">
            <v>32201.99</v>
          </cell>
          <cell r="M58">
            <v>573.78</v>
          </cell>
          <cell r="N58">
            <v>320.20999999999998</v>
          </cell>
          <cell r="O58">
            <v>338.06</v>
          </cell>
          <cell r="P58">
            <v>57138.62</v>
          </cell>
          <cell r="Q58">
            <v>608.45000000000005</v>
          </cell>
        </row>
        <row r="59">
          <cell r="D59">
            <v>9163729.2799999993</v>
          </cell>
          <cell r="E59">
            <v>2985850.45</v>
          </cell>
          <cell r="F59">
            <v>244458.32</v>
          </cell>
          <cell r="G59">
            <v>168957.86</v>
          </cell>
          <cell r="H59">
            <v>0</v>
          </cell>
          <cell r="I59">
            <v>12613.97</v>
          </cell>
          <cell r="K59">
            <v>553358</v>
          </cell>
          <cell r="L59">
            <v>241876.61</v>
          </cell>
          <cell r="M59">
            <v>3251.39</v>
          </cell>
          <cell r="N59">
            <v>1814.53</v>
          </cell>
          <cell r="O59">
            <v>1915.66</v>
          </cell>
          <cell r="P59">
            <v>323782.73</v>
          </cell>
          <cell r="Q59">
            <v>3447.88</v>
          </cell>
        </row>
        <row r="60">
          <cell r="D60">
            <v>3322727.97</v>
          </cell>
          <cell r="E60">
            <v>1082656.25</v>
          </cell>
          <cell r="F60">
            <v>88639.51</v>
          </cell>
          <cell r="G60">
            <v>61263.38</v>
          </cell>
          <cell r="H60">
            <v>0</v>
          </cell>
          <cell r="I60">
            <v>4573.7700000000004</v>
          </cell>
          <cell r="K60">
            <v>212720.43000000002</v>
          </cell>
          <cell r="L60">
            <v>92981.570000000022</v>
          </cell>
          <cell r="M60">
            <v>1178.94</v>
          </cell>
          <cell r="N60">
            <v>657.94</v>
          </cell>
          <cell r="O60">
            <v>694.61</v>
          </cell>
          <cell r="P60">
            <v>117402.2</v>
          </cell>
          <cell r="Q60">
            <v>1250.18</v>
          </cell>
        </row>
        <row r="61">
          <cell r="D61">
            <v>1110569.6200000001</v>
          </cell>
          <cell r="E61">
            <v>361860.84</v>
          </cell>
          <cell r="F61">
            <v>29626.36</v>
          </cell>
          <cell r="G61">
            <v>20476.32</v>
          </cell>
          <cell r="H61">
            <v>0</v>
          </cell>
          <cell r="I61">
            <v>1528.71</v>
          </cell>
          <cell r="K61">
            <v>58946.659999999996</v>
          </cell>
          <cell r="L61">
            <v>25765.990000000005</v>
          </cell>
          <cell r="M61">
            <v>394.04</v>
          </cell>
          <cell r="N61">
            <v>219.91</v>
          </cell>
          <cell r="O61">
            <v>232.16</v>
          </cell>
          <cell r="P61">
            <v>39239.85</v>
          </cell>
          <cell r="Q61">
            <v>417.85</v>
          </cell>
        </row>
        <row r="62">
          <cell r="D62">
            <v>2318937.48</v>
          </cell>
          <cell r="E62">
            <v>755587.63</v>
          </cell>
          <cell r="F62">
            <v>61861.67</v>
          </cell>
          <cell r="G62">
            <v>42755.82</v>
          </cell>
          <cell r="H62">
            <v>0</v>
          </cell>
          <cell r="I62">
            <v>3192.04</v>
          </cell>
          <cell r="K62">
            <v>120209.71999999999</v>
          </cell>
          <cell r="L62">
            <v>52544.5</v>
          </cell>
          <cell r="M62">
            <v>822.77</v>
          </cell>
          <cell r="N62">
            <v>459.18</v>
          </cell>
          <cell r="O62">
            <v>484.77</v>
          </cell>
          <cell r="P62">
            <v>81935.19</v>
          </cell>
          <cell r="Q62">
            <v>872.51</v>
          </cell>
        </row>
        <row r="63">
          <cell r="D63">
            <v>2097566.96</v>
          </cell>
          <cell r="E63">
            <v>683457.69</v>
          </cell>
          <cell r="F63">
            <v>55956.22</v>
          </cell>
          <cell r="G63">
            <v>38674.26</v>
          </cell>
          <cell r="H63">
            <v>0</v>
          </cell>
          <cell r="I63">
            <v>2887.32</v>
          </cell>
          <cell r="K63">
            <v>97779.73000000001</v>
          </cell>
          <cell r="L63">
            <v>42740.200000000004</v>
          </cell>
          <cell r="M63">
            <v>744.24</v>
          </cell>
          <cell r="N63">
            <v>415.34</v>
          </cell>
          <cell r="O63">
            <v>438.5</v>
          </cell>
          <cell r="P63">
            <v>74113.490000000005</v>
          </cell>
          <cell r="Q63">
            <v>789.22</v>
          </cell>
        </row>
        <row r="64">
          <cell r="D64">
            <v>2109856.73</v>
          </cell>
          <cell r="E64">
            <v>687462.11</v>
          </cell>
          <cell r="F64">
            <v>56284.07</v>
          </cell>
          <cell r="G64">
            <v>38900.85</v>
          </cell>
          <cell r="H64">
            <v>0</v>
          </cell>
          <cell r="I64">
            <v>2904.24</v>
          </cell>
          <cell r="K64">
            <v>157654.76999999999</v>
          </cell>
          <cell r="L64">
            <v>68911.989999999991</v>
          </cell>
          <cell r="M64">
            <v>748.6</v>
          </cell>
          <cell r="N64">
            <v>417.78</v>
          </cell>
          <cell r="O64">
            <v>441.06</v>
          </cell>
          <cell r="P64">
            <v>74547.73</v>
          </cell>
          <cell r="Q64">
            <v>793.84</v>
          </cell>
        </row>
        <row r="65">
          <cell r="D65">
            <v>1561508.91</v>
          </cell>
          <cell r="E65">
            <v>508791.99</v>
          </cell>
          <cell r="F65">
            <v>41655.949999999997</v>
          </cell>
          <cell r="G65">
            <v>28790.59</v>
          </cell>
          <cell r="H65">
            <v>0</v>
          </cell>
          <cell r="I65">
            <v>2149.4299999999998</v>
          </cell>
          <cell r="K65">
            <v>76146.83</v>
          </cell>
          <cell r="L65">
            <v>33284.299999999996</v>
          </cell>
          <cell r="M65">
            <v>554.04</v>
          </cell>
          <cell r="N65">
            <v>309.2</v>
          </cell>
          <cell r="O65">
            <v>326.44</v>
          </cell>
          <cell r="P65">
            <v>55172.91</v>
          </cell>
          <cell r="Q65">
            <v>587.52</v>
          </cell>
        </row>
        <row r="66">
          <cell r="D66">
            <v>1625533.35</v>
          </cell>
          <cell r="E66">
            <v>529653.30000000005</v>
          </cell>
          <cell r="F66">
            <v>43363.91</v>
          </cell>
          <cell r="G66">
            <v>29971.06</v>
          </cell>
          <cell r="H66">
            <v>0</v>
          </cell>
          <cell r="I66">
            <v>2237.56</v>
          </cell>
          <cell r="K66">
            <v>98297.900000000009</v>
          </cell>
          <cell r="L66">
            <v>42966.69000000001</v>
          </cell>
          <cell r="M66">
            <v>576.76</v>
          </cell>
          <cell r="N66">
            <v>321.89</v>
          </cell>
          <cell r="O66">
            <v>339.81</v>
          </cell>
          <cell r="P66">
            <v>57435.09</v>
          </cell>
          <cell r="Q66">
            <v>611.61</v>
          </cell>
        </row>
        <row r="67">
          <cell r="D67">
            <v>2831309.18</v>
          </cell>
          <cell r="E67">
            <v>922535.52</v>
          </cell>
          <cell r="F67">
            <v>75530.070000000007</v>
          </cell>
          <cell r="G67">
            <v>52202.76</v>
          </cell>
          <cell r="H67">
            <v>0</v>
          </cell>
          <cell r="I67">
            <v>3897.33</v>
          </cell>
          <cell r="K67">
            <v>215257.75000000003</v>
          </cell>
          <cell r="L67">
            <v>94090.65</v>
          </cell>
          <cell r="M67">
            <v>1004.57</v>
          </cell>
          <cell r="N67">
            <v>560.63</v>
          </cell>
          <cell r="O67">
            <v>591.88</v>
          </cell>
          <cell r="P67">
            <v>100038.86</v>
          </cell>
          <cell r="Q67">
            <v>1065.29</v>
          </cell>
        </row>
        <row r="68">
          <cell r="D68">
            <v>3377223.51</v>
          </cell>
          <cell r="E68">
            <v>1100412.73</v>
          </cell>
          <cell r="F68">
            <v>90093.27</v>
          </cell>
          <cell r="G68">
            <v>62268.15</v>
          </cell>
          <cell r="H68">
            <v>0</v>
          </cell>
          <cell r="I68">
            <v>4648.78</v>
          </cell>
          <cell r="K68">
            <v>221231.11000000002</v>
          </cell>
          <cell r="L68">
            <v>96701.650000000009</v>
          </cell>
          <cell r="M68">
            <v>1198.28</v>
          </cell>
          <cell r="N68">
            <v>668.73</v>
          </cell>
          <cell r="O68">
            <v>706</v>
          </cell>
          <cell r="P68">
            <v>119327.69</v>
          </cell>
          <cell r="Q68">
            <v>1270.69</v>
          </cell>
        </row>
        <row r="69">
          <cell r="D69">
            <v>1269862.98</v>
          </cell>
          <cell r="E69">
            <v>413763.97</v>
          </cell>
          <cell r="F69">
            <v>33875.79</v>
          </cell>
          <cell r="G69">
            <v>23413.31</v>
          </cell>
          <cell r="H69">
            <v>0</v>
          </cell>
          <cell r="I69">
            <v>1747.99</v>
          </cell>
          <cell r="K69">
            <v>76330.48</v>
          </cell>
          <cell r="L69">
            <v>33364.58</v>
          </cell>
          <cell r="M69">
            <v>450.56</v>
          </cell>
          <cell r="N69">
            <v>251.46</v>
          </cell>
          <cell r="O69">
            <v>265.45999999999998</v>
          </cell>
          <cell r="P69">
            <v>44868.160000000003</v>
          </cell>
          <cell r="Q69">
            <v>477.81</v>
          </cell>
        </row>
      </sheetData>
      <sheetData sheetId="5">
        <row r="10">
          <cell r="D10">
            <v>1064177.1000000001</v>
          </cell>
          <cell r="E10">
            <v>380384.46</v>
          </cell>
          <cell r="F10">
            <v>34882.1</v>
          </cell>
          <cell r="G10">
            <v>7696.35</v>
          </cell>
          <cell r="H10">
            <v>0</v>
          </cell>
          <cell r="I10">
            <v>1799.91</v>
          </cell>
          <cell r="K10">
            <v>33759.660000000003</v>
          </cell>
          <cell r="L10">
            <v>13779.570000000002</v>
          </cell>
          <cell r="M10">
            <v>461.73</v>
          </cell>
          <cell r="N10">
            <v>259.64</v>
          </cell>
          <cell r="O10">
            <v>275.14999999999998</v>
          </cell>
          <cell r="P10">
            <v>46201.01</v>
          </cell>
          <cell r="Q10">
            <v>492.01</v>
          </cell>
        </row>
        <row r="11">
          <cell r="D11">
            <v>1715097.44</v>
          </cell>
          <cell r="E11">
            <v>613052.49</v>
          </cell>
          <cell r="F11">
            <v>56218.28</v>
          </cell>
          <cell r="G11">
            <v>12403.94</v>
          </cell>
          <cell r="H11">
            <v>0</v>
          </cell>
          <cell r="I11">
            <v>2900.85</v>
          </cell>
          <cell r="K11">
            <v>85769.25</v>
          </cell>
          <cell r="L11">
            <v>35008.170000000006</v>
          </cell>
          <cell r="M11">
            <v>744.15</v>
          </cell>
          <cell r="N11">
            <v>418.45</v>
          </cell>
          <cell r="O11">
            <v>443.44</v>
          </cell>
          <cell r="P11">
            <v>74460.58</v>
          </cell>
          <cell r="Q11">
            <v>792.95</v>
          </cell>
        </row>
        <row r="12">
          <cell r="D12">
            <v>1197531.1299999999</v>
          </cell>
          <cell r="E12">
            <v>428051.16</v>
          </cell>
          <cell r="F12">
            <v>39253.24</v>
          </cell>
          <cell r="G12">
            <v>8660.7999999999993</v>
          </cell>
          <cell r="H12">
            <v>0</v>
          </cell>
          <cell r="I12">
            <v>2025.45</v>
          </cell>
          <cell r="K12">
            <v>59245.48</v>
          </cell>
          <cell r="L12">
            <v>24182.05</v>
          </cell>
          <cell r="M12">
            <v>519.59</v>
          </cell>
          <cell r="N12">
            <v>292.17</v>
          </cell>
          <cell r="O12">
            <v>309.62</v>
          </cell>
          <cell r="P12">
            <v>51990.55</v>
          </cell>
          <cell r="Q12">
            <v>553.66999999999996</v>
          </cell>
        </row>
        <row r="13">
          <cell r="D13">
            <v>1520288.58</v>
          </cell>
          <cell r="E13">
            <v>543419.09</v>
          </cell>
          <cell r="F13">
            <v>49832.74</v>
          </cell>
          <cell r="G13">
            <v>10995.04</v>
          </cell>
          <cell r="H13">
            <v>0</v>
          </cell>
          <cell r="I13">
            <v>2571.35</v>
          </cell>
          <cell r="K13">
            <v>86073.539999999979</v>
          </cell>
          <cell r="L13">
            <v>35132.369999999995</v>
          </cell>
          <cell r="M13">
            <v>659.62</v>
          </cell>
          <cell r="N13">
            <v>370.92</v>
          </cell>
          <cell r="O13">
            <v>393.07</v>
          </cell>
          <cell r="P13">
            <v>66002.990000000005</v>
          </cell>
          <cell r="Q13">
            <v>702.91</v>
          </cell>
        </row>
        <row r="14">
          <cell r="D14">
            <v>6324631.3899999997</v>
          </cell>
          <cell r="E14">
            <v>2260705.9700000002</v>
          </cell>
          <cell r="F14">
            <v>207311.76</v>
          </cell>
          <cell r="G14">
            <v>45741.06</v>
          </cell>
          <cell r="H14">
            <v>0</v>
          </cell>
          <cell r="I14">
            <v>10697.22</v>
          </cell>
          <cell r="K14">
            <v>448639.31000000006</v>
          </cell>
          <cell r="L14">
            <v>183119.72</v>
          </cell>
          <cell r="M14">
            <v>2744.13</v>
          </cell>
          <cell r="N14">
            <v>1543.07</v>
          </cell>
          <cell r="O14">
            <v>1635.25</v>
          </cell>
          <cell r="P14">
            <v>274582.46999999997</v>
          </cell>
          <cell r="Q14">
            <v>2924.17</v>
          </cell>
        </row>
        <row r="15">
          <cell r="D15">
            <v>1270274.05</v>
          </cell>
          <cell r="E15">
            <v>454052.73</v>
          </cell>
          <cell r="F15">
            <v>41637.64</v>
          </cell>
          <cell r="G15">
            <v>9186.89</v>
          </cell>
          <cell r="H15">
            <v>0</v>
          </cell>
          <cell r="I15">
            <v>2148.4899999999998</v>
          </cell>
          <cell r="K15">
            <v>53644.799999999996</v>
          </cell>
          <cell r="L15">
            <v>21896.030000000002</v>
          </cell>
          <cell r="M15">
            <v>551.15</v>
          </cell>
          <cell r="N15">
            <v>309.92</v>
          </cell>
          <cell r="O15">
            <v>328.43</v>
          </cell>
          <cell r="P15">
            <v>55148.67</v>
          </cell>
          <cell r="Q15">
            <v>587.29</v>
          </cell>
        </row>
        <row r="16">
          <cell r="D16">
            <v>1008161.8</v>
          </cell>
          <cell r="E16">
            <v>360362.09</v>
          </cell>
          <cell r="F16">
            <v>33046</v>
          </cell>
          <cell r="G16">
            <v>7291.24</v>
          </cell>
          <cell r="H16">
            <v>0</v>
          </cell>
          <cell r="I16">
            <v>1705.16</v>
          </cell>
          <cell r="K16">
            <v>41470.869999999995</v>
          </cell>
          <cell r="L16">
            <v>16927.040000000005</v>
          </cell>
          <cell r="M16">
            <v>437.42</v>
          </cell>
          <cell r="N16">
            <v>245.97</v>
          </cell>
          <cell r="O16">
            <v>260.66000000000003</v>
          </cell>
          <cell r="P16">
            <v>43769.120000000003</v>
          </cell>
          <cell r="Q16">
            <v>466.13</v>
          </cell>
        </row>
        <row r="17">
          <cell r="D17">
            <v>3128480.81</v>
          </cell>
          <cell r="E17">
            <v>1118258.8799999999</v>
          </cell>
          <cell r="F17">
            <v>102546.83</v>
          </cell>
          <cell r="G17">
            <v>22625.83</v>
          </cell>
          <cell r="H17">
            <v>0</v>
          </cell>
          <cell r="I17">
            <v>5291.38</v>
          </cell>
          <cell r="K17">
            <v>221535.63999999998</v>
          </cell>
          <cell r="L17">
            <v>90423.51999999999</v>
          </cell>
          <cell r="M17">
            <v>1357.39</v>
          </cell>
          <cell r="N17">
            <v>763.28</v>
          </cell>
          <cell r="O17">
            <v>808.88</v>
          </cell>
          <cell r="P17">
            <v>135822.29999999999</v>
          </cell>
          <cell r="Q17">
            <v>1446.43</v>
          </cell>
        </row>
        <row r="18">
          <cell r="D18">
            <v>4143523.21</v>
          </cell>
          <cell r="E18">
            <v>1481080.41</v>
          </cell>
          <cell r="F18">
            <v>135818.37</v>
          </cell>
          <cell r="G18">
            <v>29966.83</v>
          </cell>
          <cell r="H18">
            <v>0</v>
          </cell>
          <cell r="I18">
            <v>7008.18</v>
          </cell>
          <cell r="K18">
            <v>319285.77999999991</v>
          </cell>
          <cell r="L18">
            <v>130321.88999999998</v>
          </cell>
          <cell r="M18">
            <v>1797.79</v>
          </cell>
          <cell r="N18">
            <v>1010.93</v>
          </cell>
          <cell r="O18">
            <v>1071.32</v>
          </cell>
          <cell r="P18">
            <v>179890.14</v>
          </cell>
          <cell r="Q18">
            <v>1915.74</v>
          </cell>
        </row>
        <row r="19">
          <cell r="D19">
            <v>2338368.81</v>
          </cell>
          <cell r="E19">
            <v>835837.54</v>
          </cell>
          <cell r="F19">
            <v>76648.160000000003</v>
          </cell>
          <cell r="G19">
            <v>16911.57</v>
          </cell>
          <cell r="H19">
            <v>0</v>
          </cell>
          <cell r="I19">
            <v>3955.02</v>
          </cell>
          <cell r="K19">
            <v>153350.16</v>
          </cell>
          <cell r="L19">
            <v>62592.460000000006</v>
          </cell>
          <cell r="M19">
            <v>1014.57</v>
          </cell>
          <cell r="N19">
            <v>570.51</v>
          </cell>
          <cell r="O19">
            <v>604.59</v>
          </cell>
          <cell r="P19">
            <v>101519.76</v>
          </cell>
          <cell r="Q19">
            <v>1081.1500000000001</v>
          </cell>
        </row>
        <row r="20">
          <cell r="D20">
            <v>1434195.39</v>
          </cell>
          <cell r="E20">
            <v>512645.54</v>
          </cell>
          <cell r="F20">
            <v>47010.74</v>
          </cell>
          <cell r="G20">
            <v>10372.4</v>
          </cell>
          <cell r="H20">
            <v>0</v>
          </cell>
          <cell r="I20">
            <v>2425.7399999999998</v>
          </cell>
          <cell r="K20">
            <v>85122.489999999991</v>
          </cell>
          <cell r="L20">
            <v>34744.18</v>
          </cell>
          <cell r="M20">
            <v>622.27</v>
          </cell>
          <cell r="N20">
            <v>349.91</v>
          </cell>
          <cell r="O20">
            <v>370.81</v>
          </cell>
          <cell r="P20">
            <v>62265.27</v>
          </cell>
          <cell r="Q20">
            <v>663.1</v>
          </cell>
        </row>
        <row r="21">
          <cell r="D21">
            <v>1089717.6499999999</v>
          </cell>
          <cell r="E21">
            <v>389513.8</v>
          </cell>
          <cell r="F21">
            <v>35719.279999999999</v>
          </cell>
          <cell r="G21">
            <v>7881.07</v>
          </cell>
          <cell r="H21">
            <v>0</v>
          </cell>
          <cell r="I21">
            <v>1843.1</v>
          </cell>
          <cell r="K21">
            <v>44308.36</v>
          </cell>
          <cell r="L21">
            <v>18085.21</v>
          </cell>
          <cell r="M21">
            <v>472.81</v>
          </cell>
          <cell r="N21">
            <v>265.87</v>
          </cell>
          <cell r="O21">
            <v>281.75</v>
          </cell>
          <cell r="P21">
            <v>47309.85</v>
          </cell>
          <cell r="Q21">
            <v>503.82</v>
          </cell>
        </row>
        <row r="22">
          <cell r="D22">
            <v>1491453.27</v>
          </cell>
          <cell r="E22">
            <v>533112.06999999995</v>
          </cell>
          <cell r="F22">
            <v>48887.56</v>
          </cell>
          <cell r="G22">
            <v>10786.5</v>
          </cell>
          <cell r="H22">
            <v>0</v>
          </cell>
          <cell r="I22">
            <v>2522.58</v>
          </cell>
          <cell r="K22">
            <v>82458.559999999998</v>
          </cell>
          <cell r="L22">
            <v>33656.86</v>
          </cell>
          <cell r="M22">
            <v>647.11</v>
          </cell>
          <cell r="N22">
            <v>363.88</v>
          </cell>
          <cell r="O22">
            <v>385.62</v>
          </cell>
          <cell r="P22">
            <v>64751.11</v>
          </cell>
          <cell r="Q22">
            <v>689.58</v>
          </cell>
        </row>
        <row r="23">
          <cell r="D23">
            <v>819690.94</v>
          </cell>
          <cell r="E23">
            <v>292994.18</v>
          </cell>
          <cell r="F23">
            <v>26868.22</v>
          </cell>
          <cell r="G23">
            <v>5928.18</v>
          </cell>
          <cell r="H23">
            <v>0</v>
          </cell>
          <cell r="I23">
            <v>1386.39</v>
          </cell>
          <cell r="K23">
            <v>54814.590000000004</v>
          </cell>
          <cell r="L23">
            <v>22373.5</v>
          </cell>
          <cell r="M23">
            <v>355.65</v>
          </cell>
          <cell r="N23">
            <v>199.99</v>
          </cell>
          <cell r="O23">
            <v>211.93</v>
          </cell>
          <cell r="P23">
            <v>35586.699999999997</v>
          </cell>
          <cell r="Q23">
            <v>378.97</v>
          </cell>
        </row>
        <row r="24">
          <cell r="D24">
            <v>1114010.02</v>
          </cell>
          <cell r="E24">
            <v>398196.98</v>
          </cell>
          <cell r="F24">
            <v>36515.550000000003</v>
          </cell>
          <cell r="G24">
            <v>8056.75</v>
          </cell>
          <cell r="H24">
            <v>0</v>
          </cell>
          <cell r="I24">
            <v>1884.19</v>
          </cell>
          <cell r="K24">
            <v>52810.420000000006</v>
          </cell>
          <cell r="L24">
            <v>21555.469999999998</v>
          </cell>
          <cell r="M24">
            <v>483.35</v>
          </cell>
          <cell r="N24">
            <v>271.79000000000002</v>
          </cell>
          <cell r="O24">
            <v>288.02999999999997</v>
          </cell>
          <cell r="P24">
            <v>48364.5</v>
          </cell>
          <cell r="Q24">
            <v>515.05999999999995</v>
          </cell>
        </row>
        <row r="25">
          <cell r="D25">
            <v>5196506.2</v>
          </cell>
          <cell r="E25">
            <v>1857463.6</v>
          </cell>
          <cell r="F25">
            <v>170333.54</v>
          </cell>
          <cell r="G25">
            <v>37582.22</v>
          </cell>
          <cell r="H25">
            <v>0</v>
          </cell>
          <cell r="I25">
            <v>8789.16</v>
          </cell>
          <cell r="K25">
            <v>441574.02</v>
          </cell>
          <cell r="L25">
            <v>180235.9</v>
          </cell>
          <cell r="M25">
            <v>2254.66</v>
          </cell>
          <cell r="N25">
            <v>1267.83</v>
          </cell>
          <cell r="O25">
            <v>1343.57</v>
          </cell>
          <cell r="P25">
            <v>225605.17</v>
          </cell>
          <cell r="Q25">
            <v>2402.5700000000002</v>
          </cell>
        </row>
        <row r="26">
          <cell r="D26">
            <v>1420764.24</v>
          </cell>
          <cell r="E26">
            <v>507844.65</v>
          </cell>
          <cell r="F26">
            <v>46570.48</v>
          </cell>
          <cell r="G26">
            <v>10275.26</v>
          </cell>
          <cell r="H26">
            <v>0</v>
          </cell>
          <cell r="I26">
            <v>2403.02</v>
          </cell>
          <cell r="K26">
            <v>81465.23</v>
          </cell>
          <cell r="L26">
            <v>33251.410000000003</v>
          </cell>
          <cell r="M26">
            <v>616.44000000000005</v>
          </cell>
          <cell r="N26">
            <v>346.64</v>
          </cell>
          <cell r="O26">
            <v>367.34</v>
          </cell>
          <cell r="P26">
            <v>61682.16</v>
          </cell>
          <cell r="Q26">
            <v>656.89</v>
          </cell>
        </row>
        <row r="27">
          <cell r="D27">
            <v>2421173.37</v>
          </cell>
          <cell r="E27">
            <v>865435.59</v>
          </cell>
          <cell r="F27">
            <v>79362.37</v>
          </cell>
          <cell r="G27">
            <v>17510.43</v>
          </cell>
          <cell r="H27">
            <v>0</v>
          </cell>
          <cell r="I27">
            <v>4095.07</v>
          </cell>
          <cell r="K27">
            <v>163663.40999999997</v>
          </cell>
          <cell r="L27">
            <v>66801.989999999991</v>
          </cell>
          <cell r="M27">
            <v>1050.5</v>
          </cell>
          <cell r="N27">
            <v>590.71</v>
          </cell>
          <cell r="O27">
            <v>626</v>
          </cell>
          <cell r="P27">
            <v>105114.71</v>
          </cell>
          <cell r="Q27">
            <v>1119.42</v>
          </cell>
        </row>
        <row r="28">
          <cell r="D28">
            <v>1175434.1299999999</v>
          </cell>
          <cell r="E28">
            <v>420152.7</v>
          </cell>
          <cell r="F28">
            <v>38528.94</v>
          </cell>
          <cell r="G28">
            <v>8500.99</v>
          </cell>
          <cell r="H28">
            <v>0</v>
          </cell>
          <cell r="I28">
            <v>1988.08</v>
          </cell>
          <cell r="K28">
            <v>51346.99</v>
          </cell>
          <cell r="L28">
            <v>20958.14</v>
          </cell>
          <cell r="M28">
            <v>510</v>
          </cell>
          <cell r="N28">
            <v>286.77999999999997</v>
          </cell>
          <cell r="O28">
            <v>303.91000000000003</v>
          </cell>
          <cell r="P28">
            <v>51031.21</v>
          </cell>
          <cell r="Q28">
            <v>543.45000000000005</v>
          </cell>
        </row>
        <row r="29">
          <cell r="D29">
            <v>1532985.67</v>
          </cell>
          <cell r="E29">
            <v>547957.6</v>
          </cell>
          <cell r="F29">
            <v>50248.93</v>
          </cell>
          <cell r="G29">
            <v>11086.87</v>
          </cell>
          <cell r="H29">
            <v>0</v>
          </cell>
          <cell r="I29">
            <v>2592.83</v>
          </cell>
          <cell r="K29">
            <v>91069.51</v>
          </cell>
          <cell r="L29">
            <v>37171.560000000005</v>
          </cell>
          <cell r="M29">
            <v>665.13</v>
          </cell>
          <cell r="N29">
            <v>374.01</v>
          </cell>
          <cell r="O29">
            <v>396.36</v>
          </cell>
          <cell r="P29">
            <v>66554.23</v>
          </cell>
          <cell r="Q29">
            <v>708.78</v>
          </cell>
        </row>
        <row r="30">
          <cell r="D30">
            <v>927157.15</v>
          </cell>
          <cell r="E30">
            <v>331407.40999999997</v>
          </cell>
          <cell r="F30">
            <v>30390.799999999999</v>
          </cell>
          <cell r="G30">
            <v>6705.39</v>
          </cell>
          <cell r="H30">
            <v>0</v>
          </cell>
          <cell r="I30">
            <v>1568.16</v>
          </cell>
          <cell r="K30">
            <v>38773.14</v>
          </cell>
          <cell r="L30">
            <v>15825.91</v>
          </cell>
          <cell r="M30">
            <v>402.28</v>
          </cell>
          <cell r="N30">
            <v>226.21</v>
          </cell>
          <cell r="O30">
            <v>239.72</v>
          </cell>
          <cell r="P30">
            <v>40252.32</v>
          </cell>
          <cell r="Q30">
            <v>428.66</v>
          </cell>
        </row>
        <row r="31">
          <cell r="D31">
            <v>1176064.6599999999</v>
          </cell>
          <cell r="E31">
            <v>420378.08</v>
          </cell>
          <cell r="F31">
            <v>38549.599999999999</v>
          </cell>
          <cell r="G31">
            <v>8505.5499999999993</v>
          </cell>
          <cell r="H31">
            <v>0</v>
          </cell>
          <cell r="I31">
            <v>1989.15</v>
          </cell>
          <cell r="K31">
            <v>61894.710000000006</v>
          </cell>
          <cell r="L31">
            <v>25263.37</v>
          </cell>
          <cell r="M31">
            <v>510.27</v>
          </cell>
          <cell r="N31">
            <v>286.93</v>
          </cell>
          <cell r="O31">
            <v>304.07</v>
          </cell>
          <cell r="P31">
            <v>51058.59</v>
          </cell>
          <cell r="Q31">
            <v>543.75</v>
          </cell>
        </row>
        <row r="32">
          <cell r="D32">
            <v>877312.42</v>
          </cell>
          <cell r="E32">
            <v>313590.67</v>
          </cell>
          <cell r="F32">
            <v>28756.959999999999</v>
          </cell>
          <cell r="G32">
            <v>6344.91</v>
          </cell>
          <cell r="H32">
            <v>0</v>
          </cell>
          <cell r="I32">
            <v>1483.85</v>
          </cell>
          <cell r="K32">
            <v>50887.1</v>
          </cell>
          <cell r="L32">
            <v>20770.43</v>
          </cell>
          <cell r="M32">
            <v>380.65</v>
          </cell>
          <cell r="N32">
            <v>214.04</v>
          </cell>
          <cell r="O32">
            <v>226.83</v>
          </cell>
          <cell r="P32">
            <v>38088.32</v>
          </cell>
          <cell r="Q32">
            <v>405.63</v>
          </cell>
        </row>
        <row r="33">
          <cell r="D33">
            <v>1668858.3</v>
          </cell>
          <cell r="E33">
            <v>596524.55000000005</v>
          </cell>
          <cell r="F33">
            <v>54702.63</v>
          </cell>
          <cell r="G33">
            <v>12069.53</v>
          </cell>
          <cell r="H33">
            <v>0</v>
          </cell>
          <cell r="I33">
            <v>2822.64</v>
          </cell>
          <cell r="K33">
            <v>93144.11</v>
          </cell>
          <cell r="L33">
            <v>38018.339999999997</v>
          </cell>
          <cell r="M33">
            <v>724.08</v>
          </cell>
          <cell r="N33">
            <v>407.16</v>
          </cell>
          <cell r="O33">
            <v>431.49</v>
          </cell>
          <cell r="P33">
            <v>72453.11</v>
          </cell>
          <cell r="Q33">
            <v>771.6</v>
          </cell>
        </row>
        <row r="34">
          <cell r="D34">
            <v>1964327.16</v>
          </cell>
          <cell r="E34">
            <v>702138.33</v>
          </cell>
          <cell r="F34">
            <v>64387.65</v>
          </cell>
          <cell r="G34">
            <v>14206.42</v>
          </cell>
          <cell r="H34">
            <v>0</v>
          </cell>
          <cell r="I34">
            <v>3322.38</v>
          </cell>
          <cell r="K34">
            <v>117141.92000000001</v>
          </cell>
          <cell r="L34">
            <v>47813.45</v>
          </cell>
          <cell r="M34">
            <v>852.28</v>
          </cell>
          <cell r="N34">
            <v>479.25</v>
          </cell>
          <cell r="O34">
            <v>507.88</v>
          </cell>
          <cell r="P34">
            <v>85280.83</v>
          </cell>
          <cell r="Q34">
            <v>908.2</v>
          </cell>
        </row>
        <row r="35">
          <cell r="D35">
            <v>2065003.51</v>
          </cell>
          <cell r="E35">
            <v>738124.56</v>
          </cell>
          <cell r="F35">
            <v>67687.66</v>
          </cell>
          <cell r="G35">
            <v>14934.54</v>
          </cell>
          <cell r="H35">
            <v>0</v>
          </cell>
          <cell r="I35">
            <v>3492.66</v>
          </cell>
          <cell r="K35">
            <v>107820.16000000002</v>
          </cell>
          <cell r="L35">
            <v>44008.62</v>
          </cell>
          <cell r="M35">
            <v>895.96</v>
          </cell>
          <cell r="N35">
            <v>503.82</v>
          </cell>
          <cell r="O35">
            <v>533.91</v>
          </cell>
          <cell r="P35">
            <v>89651.67</v>
          </cell>
          <cell r="Q35">
            <v>954.74</v>
          </cell>
        </row>
        <row r="36">
          <cell r="D36">
            <v>2175953.17</v>
          </cell>
          <cell r="E36">
            <v>777782.93</v>
          </cell>
          <cell r="F36">
            <v>71324.42</v>
          </cell>
          <cell r="G36">
            <v>15736.95</v>
          </cell>
          <cell r="H36">
            <v>0</v>
          </cell>
          <cell r="I36">
            <v>3680.32</v>
          </cell>
          <cell r="K36">
            <v>147459.34999999998</v>
          </cell>
          <cell r="L36">
            <v>60188.03</v>
          </cell>
          <cell r="M36">
            <v>944.1</v>
          </cell>
          <cell r="N36">
            <v>530.88</v>
          </cell>
          <cell r="O36">
            <v>562.6</v>
          </cell>
          <cell r="P36">
            <v>94468.52</v>
          </cell>
          <cell r="Q36">
            <v>1006.06</v>
          </cell>
        </row>
        <row r="37">
          <cell r="D37">
            <v>1127580.4099999999</v>
          </cell>
          <cell r="E37">
            <v>403047.64</v>
          </cell>
          <cell r="F37">
            <v>36960.36</v>
          </cell>
          <cell r="G37">
            <v>8154.9</v>
          </cell>
          <cell r="H37">
            <v>0</v>
          </cell>
          <cell r="I37">
            <v>1907.14</v>
          </cell>
          <cell r="K37">
            <v>58633.080000000009</v>
          </cell>
          <cell r="L37">
            <v>23932.080000000005</v>
          </cell>
          <cell r="M37">
            <v>489.23</v>
          </cell>
          <cell r="N37">
            <v>275.10000000000002</v>
          </cell>
          <cell r="O37">
            <v>291.54000000000002</v>
          </cell>
          <cell r="P37">
            <v>48953.65</v>
          </cell>
          <cell r="Q37">
            <v>521.35</v>
          </cell>
        </row>
        <row r="38">
          <cell r="D38">
            <v>1014570.62</v>
          </cell>
          <cell r="E38">
            <v>362652.89</v>
          </cell>
          <cell r="F38">
            <v>33256.080000000002</v>
          </cell>
          <cell r="G38">
            <v>7337.59</v>
          </cell>
          <cell r="H38">
            <v>0</v>
          </cell>
          <cell r="I38">
            <v>1716</v>
          </cell>
          <cell r="K38">
            <v>45786.75</v>
          </cell>
          <cell r="L38">
            <v>18688.64</v>
          </cell>
          <cell r="M38">
            <v>440.2</v>
          </cell>
          <cell r="N38">
            <v>247.53</v>
          </cell>
          <cell r="O38">
            <v>262.32</v>
          </cell>
          <cell r="P38">
            <v>44047.360000000001</v>
          </cell>
          <cell r="Q38">
            <v>469.08</v>
          </cell>
        </row>
        <row r="39">
          <cell r="D39">
            <v>1285673.5</v>
          </cell>
          <cell r="E39">
            <v>459557.18</v>
          </cell>
          <cell r="F39">
            <v>42142.41</v>
          </cell>
          <cell r="G39">
            <v>9298.26</v>
          </cell>
          <cell r="H39">
            <v>0</v>
          </cell>
          <cell r="I39">
            <v>2174.54</v>
          </cell>
          <cell r="K39">
            <v>59475.13</v>
          </cell>
          <cell r="L39">
            <v>24275.78</v>
          </cell>
          <cell r="M39">
            <v>557.83000000000004</v>
          </cell>
          <cell r="N39">
            <v>313.68</v>
          </cell>
          <cell r="O39">
            <v>332.41</v>
          </cell>
          <cell r="P39">
            <v>55817.23</v>
          </cell>
          <cell r="Q39">
            <v>594.41999999999996</v>
          </cell>
        </row>
        <row r="40">
          <cell r="D40">
            <v>994303.02</v>
          </cell>
          <cell r="E40">
            <v>355408.35</v>
          </cell>
          <cell r="F40">
            <v>32591.74</v>
          </cell>
          <cell r="G40">
            <v>7191.01</v>
          </cell>
          <cell r="H40">
            <v>0</v>
          </cell>
          <cell r="I40">
            <v>1681.72</v>
          </cell>
          <cell r="K40">
            <v>38299.550000000003</v>
          </cell>
          <cell r="L40">
            <v>15632.61</v>
          </cell>
          <cell r="M40">
            <v>431.41</v>
          </cell>
          <cell r="N40">
            <v>242.59</v>
          </cell>
          <cell r="O40">
            <v>257.08</v>
          </cell>
          <cell r="P40">
            <v>43167.45</v>
          </cell>
          <cell r="Q40">
            <v>459.7</v>
          </cell>
        </row>
        <row r="41">
          <cell r="D41">
            <v>1044931.4</v>
          </cell>
          <cell r="E41">
            <v>373505.19</v>
          </cell>
          <cell r="F41">
            <v>34251.26</v>
          </cell>
          <cell r="G41">
            <v>7557.16</v>
          </cell>
          <cell r="H41">
            <v>0</v>
          </cell>
          <cell r="I41">
            <v>1767.35</v>
          </cell>
          <cell r="K41">
            <v>39969.479999999996</v>
          </cell>
          <cell r="L41">
            <v>16314.22</v>
          </cell>
          <cell r="M41">
            <v>453.38</v>
          </cell>
          <cell r="N41">
            <v>254.94</v>
          </cell>
          <cell r="O41">
            <v>270.17</v>
          </cell>
          <cell r="P41">
            <v>45365.47</v>
          </cell>
          <cell r="Q41">
            <v>483.12</v>
          </cell>
        </row>
        <row r="42">
          <cell r="D42">
            <v>1028628.18</v>
          </cell>
          <cell r="E42">
            <v>367677.69</v>
          </cell>
          <cell r="F42">
            <v>33716.86</v>
          </cell>
          <cell r="G42">
            <v>7439.25</v>
          </cell>
          <cell r="H42">
            <v>0</v>
          </cell>
          <cell r="I42">
            <v>1739.78</v>
          </cell>
          <cell r="K42">
            <v>45454.35</v>
          </cell>
          <cell r="L42">
            <v>18552.96</v>
          </cell>
          <cell r="M42">
            <v>446.3</v>
          </cell>
          <cell r="N42">
            <v>250.96</v>
          </cell>
          <cell r="O42">
            <v>265.95</v>
          </cell>
          <cell r="P42">
            <v>44657.66</v>
          </cell>
          <cell r="Q42">
            <v>475.6</v>
          </cell>
        </row>
        <row r="43">
          <cell r="D43">
            <v>887891.88</v>
          </cell>
          <cell r="E43">
            <v>317372.25</v>
          </cell>
          <cell r="F43">
            <v>29103.74</v>
          </cell>
          <cell r="G43">
            <v>6421.42</v>
          </cell>
          <cell r="H43">
            <v>0</v>
          </cell>
          <cell r="I43">
            <v>1501.74</v>
          </cell>
          <cell r="K43">
            <v>43958.270000000004</v>
          </cell>
          <cell r="L43">
            <v>17942.310000000001</v>
          </cell>
          <cell r="M43">
            <v>385.24</v>
          </cell>
          <cell r="N43">
            <v>216.63</v>
          </cell>
          <cell r="O43">
            <v>229.57</v>
          </cell>
          <cell r="P43">
            <v>38547.629999999997</v>
          </cell>
          <cell r="Q43">
            <v>410.51</v>
          </cell>
        </row>
        <row r="44">
          <cell r="D44">
            <v>896856.14</v>
          </cell>
          <cell r="E44">
            <v>320576.46999999997</v>
          </cell>
          <cell r="F44">
            <v>29397.58</v>
          </cell>
          <cell r="G44">
            <v>6486.25</v>
          </cell>
          <cell r="H44">
            <v>0</v>
          </cell>
          <cell r="I44">
            <v>1516.91</v>
          </cell>
          <cell r="K44">
            <v>30422.119999999995</v>
          </cell>
          <cell r="L44">
            <v>12417.300000000001</v>
          </cell>
          <cell r="M44">
            <v>389.13</v>
          </cell>
          <cell r="N44">
            <v>218.81</v>
          </cell>
          <cell r="O44">
            <v>231.88</v>
          </cell>
          <cell r="P44">
            <v>38936.81</v>
          </cell>
          <cell r="Q44">
            <v>414.66</v>
          </cell>
        </row>
        <row r="45">
          <cell r="D45">
            <v>3790902.59</v>
          </cell>
          <cell r="E45">
            <v>1355038.04</v>
          </cell>
          <cell r="F45">
            <v>124260</v>
          </cell>
          <cell r="G45">
            <v>27416.6</v>
          </cell>
          <cell r="H45">
            <v>0</v>
          </cell>
          <cell r="I45">
            <v>6411.78</v>
          </cell>
          <cell r="K45">
            <v>323831.25000000006</v>
          </cell>
          <cell r="L45">
            <v>132177.20000000001</v>
          </cell>
          <cell r="M45">
            <v>1644.8</v>
          </cell>
          <cell r="N45">
            <v>924.9</v>
          </cell>
          <cell r="O45">
            <v>980.15</v>
          </cell>
          <cell r="P45">
            <v>164581.20000000001</v>
          </cell>
          <cell r="Q45">
            <v>1752.7</v>
          </cell>
        </row>
        <row r="46">
          <cell r="D46">
            <v>1080767.8799999999</v>
          </cell>
          <cell r="E46">
            <v>386314.75</v>
          </cell>
          <cell r="F46">
            <v>35425.919999999998</v>
          </cell>
          <cell r="G46">
            <v>7816.34</v>
          </cell>
          <cell r="H46">
            <v>0</v>
          </cell>
          <cell r="I46">
            <v>1827.97</v>
          </cell>
          <cell r="K46">
            <v>52987.040000000001</v>
          </cell>
          <cell r="L46">
            <v>21627.55</v>
          </cell>
          <cell r="M46">
            <v>468.92</v>
          </cell>
          <cell r="N46">
            <v>263.68</v>
          </cell>
          <cell r="O46">
            <v>279.43</v>
          </cell>
          <cell r="P46">
            <v>46921.3</v>
          </cell>
          <cell r="Q46">
            <v>499.69</v>
          </cell>
        </row>
        <row r="47">
          <cell r="D47">
            <v>903962.72</v>
          </cell>
          <cell r="E47">
            <v>323116.68</v>
          </cell>
          <cell r="F47">
            <v>29630.52</v>
          </cell>
          <cell r="G47">
            <v>6537.65</v>
          </cell>
          <cell r="H47">
            <v>0</v>
          </cell>
          <cell r="I47">
            <v>1528.93</v>
          </cell>
          <cell r="K47">
            <v>35650.82</v>
          </cell>
          <cell r="L47">
            <v>14551.490000000002</v>
          </cell>
          <cell r="M47">
            <v>392.21</v>
          </cell>
          <cell r="N47">
            <v>220.55</v>
          </cell>
          <cell r="O47">
            <v>233.72</v>
          </cell>
          <cell r="P47">
            <v>39245.339999999997</v>
          </cell>
          <cell r="Q47">
            <v>417.94</v>
          </cell>
        </row>
        <row r="48">
          <cell r="D48">
            <v>1133872.3400000001</v>
          </cell>
          <cell r="E48">
            <v>405296.66</v>
          </cell>
          <cell r="F48">
            <v>37166.6</v>
          </cell>
          <cell r="G48">
            <v>8200.4</v>
          </cell>
          <cell r="H48">
            <v>0</v>
          </cell>
          <cell r="I48">
            <v>1917.79</v>
          </cell>
          <cell r="K48">
            <v>47463.67</v>
          </cell>
          <cell r="L48">
            <v>19373.100000000002</v>
          </cell>
          <cell r="M48">
            <v>491.96</v>
          </cell>
          <cell r="N48">
            <v>276.64</v>
          </cell>
          <cell r="O48">
            <v>293.17</v>
          </cell>
          <cell r="P48">
            <v>49226.82</v>
          </cell>
          <cell r="Q48">
            <v>524.23</v>
          </cell>
        </row>
        <row r="49">
          <cell r="D49">
            <v>1024704.49</v>
          </cell>
          <cell r="E49">
            <v>366275.19</v>
          </cell>
          <cell r="F49">
            <v>33588.25</v>
          </cell>
          <cell r="G49">
            <v>7410.88</v>
          </cell>
          <cell r="H49">
            <v>0</v>
          </cell>
          <cell r="I49">
            <v>1733.14</v>
          </cell>
          <cell r="K49">
            <v>38853.71</v>
          </cell>
          <cell r="L49">
            <v>15858.800000000001</v>
          </cell>
          <cell r="M49">
            <v>444.6</v>
          </cell>
          <cell r="N49">
            <v>250.01</v>
          </cell>
          <cell r="O49">
            <v>264.94</v>
          </cell>
          <cell r="P49">
            <v>44487.32</v>
          </cell>
          <cell r="Q49">
            <v>473.76</v>
          </cell>
        </row>
        <row r="50">
          <cell r="D50">
            <v>1587964.91</v>
          </cell>
          <cell r="E50">
            <v>567609.64</v>
          </cell>
          <cell r="F50">
            <v>52051.07</v>
          </cell>
          <cell r="G50">
            <v>11484.49</v>
          </cell>
          <cell r="H50">
            <v>0</v>
          </cell>
          <cell r="I50">
            <v>2685.82</v>
          </cell>
          <cell r="K50">
            <v>107888.62000000002</v>
          </cell>
          <cell r="L50">
            <v>44036.57</v>
          </cell>
          <cell r="M50">
            <v>688.99</v>
          </cell>
          <cell r="N50">
            <v>387.43</v>
          </cell>
          <cell r="O50">
            <v>410.57</v>
          </cell>
          <cell r="P50">
            <v>68941.14</v>
          </cell>
          <cell r="Q50">
            <v>734.2</v>
          </cell>
        </row>
        <row r="51">
          <cell r="D51">
            <v>919775.97</v>
          </cell>
          <cell r="E51">
            <v>328769.05</v>
          </cell>
          <cell r="F51">
            <v>30148.85</v>
          </cell>
          <cell r="G51">
            <v>6652.01</v>
          </cell>
          <cell r="H51">
            <v>0</v>
          </cell>
          <cell r="I51">
            <v>1555.67</v>
          </cell>
          <cell r="K51">
            <v>40698.800000000003</v>
          </cell>
          <cell r="L51">
            <v>16611.900000000001</v>
          </cell>
          <cell r="M51">
            <v>399.07</v>
          </cell>
          <cell r="N51">
            <v>224.41</v>
          </cell>
          <cell r="O51">
            <v>237.81</v>
          </cell>
          <cell r="P51">
            <v>39931.870000000003</v>
          </cell>
          <cell r="Q51">
            <v>425.25</v>
          </cell>
        </row>
        <row r="52">
          <cell r="D52">
            <v>1312173.6000000001</v>
          </cell>
          <cell r="E52">
            <v>469029.5</v>
          </cell>
          <cell r="F52">
            <v>43011.05</v>
          </cell>
          <cell r="G52">
            <v>9489.91</v>
          </cell>
          <cell r="H52">
            <v>0</v>
          </cell>
          <cell r="I52">
            <v>2219.36</v>
          </cell>
          <cell r="K52">
            <v>64541.069999999992</v>
          </cell>
          <cell r="L52">
            <v>26343.53</v>
          </cell>
          <cell r="M52">
            <v>569.33000000000004</v>
          </cell>
          <cell r="N52">
            <v>320.14</v>
          </cell>
          <cell r="O52">
            <v>339.27</v>
          </cell>
          <cell r="P52">
            <v>56967.73</v>
          </cell>
          <cell r="Q52">
            <v>606.66999999999996</v>
          </cell>
        </row>
        <row r="53">
          <cell r="D53">
            <v>1746753.17</v>
          </cell>
          <cell r="E53">
            <v>624367.66</v>
          </cell>
          <cell r="F53">
            <v>57255.9</v>
          </cell>
          <cell r="G53">
            <v>12632.88</v>
          </cell>
          <cell r="H53">
            <v>0</v>
          </cell>
          <cell r="I53">
            <v>2954.39</v>
          </cell>
          <cell r="K53">
            <v>111024.67</v>
          </cell>
          <cell r="L53">
            <v>45316.6</v>
          </cell>
          <cell r="M53">
            <v>757.88</v>
          </cell>
          <cell r="N53">
            <v>426.17</v>
          </cell>
          <cell r="O53">
            <v>451.63</v>
          </cell>
          <cell r="P53">
            <v>75834.899999999994</v>
          </cell>
          <cell r="Q53">
            <v>807.6</v>
          </cell>
        </row>
        <row r="54">
          <cell r="D54">
            <v>1572911.64</v>
          </cell>
          <cell r="E54">
            <v>562228.93000000005</v>
          </cell>
          <cell r="F54">
            <v>51557.64</v>
          </cell>
          <cell r="G54">
            <v>11375.63</v>
          </cell>
          <cell r="H54">
            <v>0</v>
          </cell>
          <cell r="I54">
            <v>2660.36</v>
          </cell>
          <cell r="K54">
            <v>99967.360000000001</v>
          </cell>
          <cell r="L54">
            <v>40803.370000000003</v>
          </cell>
          <cell r="M54">
            <v>682.46</v>
          </cell>
          <cell r="N54">
            <v>383.76</v>
          </cell>
          <cell r="O54">
            <v>406.68</v>
          </cell>
          <cell r="P54">
            <v>68287.61</v>
          </cell>
          <cell r="Q54">
            <v>727.21</v>
          </cell>
        </row>
        <row r="55">
          <cell r="D55">
            <v>1197712.92</v>
          </cell>
          <cell r="E55">
            <v>428116.14</v>
          </cell>
          <cell r="F55">
            <v>39259.199999999997</v>
          </cell>
          <cell r="G55">
            <v>8662.11</v>
          </cell>
          <cell r="H55">
            <v>0</v>
          </cell>
          <cell r="I55">
            <v>2025.76</v>
          </cell>
          <cell r="K55">
            <v>70892.7</v>
          </cell>
          <cell r="L55">
            <v>28936.05</v>
          </cell>
          <cell r="M55">
            <v>519.66</v>
          </cell>
          <cell r="N55">
            <v>292.22000000000003</v>
          </cell>
          <cell r="O55">
            <v>309.67</v>
          </cell>
          <cell r="P55">
            <v>51998.44</v>
          </cell>
          <cell r="Q55">
            <v>553.76</v>
          </cell>
        </row>
        <row r="56">
          <cell r="D56">
            <v>1393647.75</v>
          </cell>
          <cell r="E56">
            <v>498152</v>
          </cell>
          <cell r="F56">
            <v>45681.63</v>
          </cell>
          <cell r="G56">
            <v>10079.15</v>
          </cell>
          <cell r="H56">
            <v>0</v>
          </cell>
          <cell r="I56">
            <v>2357.16</v>
          </cell>
          <cell r="K56">
            <v>71500.91</v>
          </cell>
          <cell r="L56">
            <v>29184.300000000003</v>
          </cell>
          <cell r="M56">
            <v>604.67999999999995</v>
          </cell>
          <cell r="N56">
            <v>340.02</v>
          </cell>
          <cell r="O56">
            <v>360.33</v>
          </cell>
          <cell r="P56">
            <v>60504.91</v>
          </cell>
          <cell r="Q56">
            <v>644.35</v>
          </cell>
        </row>
        <row r="57">
          <cell r="D57">
            <v>2172570.37</v>
          </cell>
          <cell r="E57">
            <v>776573.76</v>
          </cell>
          <cell r="F57">
            <v>71213.539999999994</v>
          </cell>
          <cell r="G57">
            <v>15712.48</v>
          </cell>
          <cell r="H57">
            <v>0</v>
          </cell>
          <cell r="I57">
            <v>3674.6</v>
          </cell>
          <cell r="K57">
            <v>181014.68999999997</v>
          </cell>
          <cell r="L57">
            <v>73884.209999999992</v>
          </cell>
          <cell r="M57">
            <v>942.64</v>
          </cell>
          <cell r="N57">
            <v>530.05999999999995</v>
          </cell>
          <cell r="O57">
            <v>561.72</v>
          </cell>
          <cell r="P57">
            <v>94321.66</v>
          </cell>
          <cell r="Q57">
            <v>1004.48</v>
          </cell>
        </row>
        <row r="58">
          <cell r="D58">
            <v>1299147.0900000001</v>
          </cell>
          <cell r="E58">
            <v>464373.24</v>
          </cell>
          <cell r="F58">
            <v>42584.06</v>
          </cell>
          <cell r="G58">
            <v>9395.7000000000007</v>
          </cell>
          <cell r="H58">
            <v>0</v>
          </cell>
          <cell r="I58">
            <v>2197.3200000000002</v>
          </cell>
          <cell r="K58">
            <v>62917.689999999995</v>
          </cell>
          <cell r="L58">
            <v>25680.920000000002</v>
          </cell>
          <cell r="M58">
            <v>563.66999999999996</v>
          </cell>
          <cell r="N58">
            <v>316.95999999999998</v>
          </cell>
          <cell r="O58">
            <v>335.9</v>
          </cell>
          <cell r="P58">
            <v>56402.18</v>
          </cell>
          <cell r="Q58">
            <v>600.66999999999996</v>
          </cell>
        </row>
        <row r="59">
          <cell r="D59">
            <v>7379371.1600000001</v>
          </cell>
          <cell r="E59">
            <v>2637717.11</v>
          </cell>
          <cell r="F59">
            <v>241884.52</v>
          </cell>
          <cell r="G59">
            <v>53369.15</v>
          </cell>
          <cell r="H59">
            <v>0</v>
          </cell>
          <cell r="I59">
            <v>12481.16</v>
          </cell>
          <cell r="K59">
            <v>472589.31999999995</v>
          </cell>
          <cell r="L59">
            <v>192895.31999999998</v>
          </cell>
          <cell r="M59">
            <v>3201.76</v>
          </cell>
          <cell r="N59">
            <v>1800.4</v>
          </cell>
          <cell r="O59">
            <v>1907.95</v>
          </cell>
          <cell r="P59">
            <v>320373.76000000001</v>
          </cell>
          <cell r="Q59">
            <v>3411.85</v>
          </cell>
        </row>
        <row r="60">
          <cell r="D60">
            <v>2660311.39</v>
          </cell>
          <cell r="E60">
            <v>950914.2</v>
          </cell>
          <cell r="F60">
            <v>87200.95</v>
          </cell>
          <cell r="G60">
            <v>19239.93</v>
          </cell>
          <cell r="H60">
            <v>0</v>
          </cell>
          <cell r="I60">
            <v>4499.54</v>
          </cell>
          <cell r="K60">
            <v>181671.53999999998</v>
          </cell>
          <cell r="L60">
            <v>74152.310000000012</v>
          </cell>
          <cell r="M60">
            <v>1154.26</v>
          </cell>
          <cell r="N60">
            <v>649.04999999999995</v>
          </cell>
          <cell r="O60">
            <v>687.83</v>
          </cell>
          <cell r="P60">
            <v>115496.83</v>
          </cell>
          <cell r="Q60">
            <v>1229.99</v>
          </cell>
        </row>
        <row r="61">
          <cell r="D61">
            <v>934883.96</v>
          </cell>
          <cell r="E61">
            <v>334169.31</v>
          </cell>
          <cell r="F61">
            <v>30644.07</v>
          </cell>
          <cell r="G61">
            <v>6761.28</v>
          </cell>
          <cell r="H61">
            <v>0</v>
          </cell>
          <cell r="I61">
            <v>1581.22</v>
          </cell>
          <cell r="K61">
            <v>50342.740000000005</v>
          </cell>
          <cell r="L61">
            <v>20548.240000000002</v>
          </cell>
          <cell r="M61">
            <v>405.63</v>
          </cell>
          <cell r="N61">
            <v>228.09</v>
          </cell>
          <cell r="O61">
            <v>241.72</v>
          </cell>
          <cell r="P61">
            <v>40587.78</v>
          </cell>
          <cell r="Q61">
            <v>432.25</v>
          </cell>
        </row>
        <row r="62">
          <cell r="D62">
            <v>1865218.28</v>
          </cell>
          <cell r="E62">
            <v>666712.39</v>
          </cell>
          <cell r="F62">
            <v>61139.01</v>
          </cell>
          <cell r="G62">
            <v>13489.65</v>
          </cell>
          <cell r="H62">
            <v>0</v>
          </cell>
          <cell r="I62">
            <v>3154.75</v>
          </cell>
          <cell r="K62">
            <v>102663.79</v>
          </cell>
          <cell r="L62">
            <v>41903.96</v>
          </cell>
          <cell r="M62">
            <v>809.28</v>
          </cell>
          <cell r="N62">
            <v>455.07</v>
          </cell>
          <cell r="O62">
            <v>482.26</v>
          </cell>
          <cell r="P62">
            <v>80978.039999999994</v>
          </cell>
          <cell r="Q62">
            <v>862.38</v>
          </cell>
        </row>
        <row r="63">
          <cell r="D63">
            <v>1682301.01</v>
          </cell>
          <cell r="E63">
            <v>601329.57999999996</v>
          </cell>
          <cell r="F63">
            <v>55143.26</v>
          </cell>
          <cell r="G63">
            <v>12166.75</v>
          </cell>
          <cell r="H63">
            <v>0</v>
          </cell>
          <cell r="I63">
            <v>2845.37</v>
          </cell>
          <cell r="K63">
            <v>83507.709999999992</v>
          </cell>
          <cell r="L63">
            <v>34085.08</v>
          </cell>
          <cell r="M63">
            <v>729.92</v>
          </cell>
          <cell r="N63">
            <v>410.44</v>
          </cell>
          <cell r="O63">
            <v>434.96</v>
          </cell>
          <cell r="P63">
            <v>73036.740000000005</v>
          </cell>
          <cell r="Q63">
            <v>777.81</v>
          </cell>
        </row>
        <row r="64">
          <cell r="D64">
            <v>1767961.38</v>
          </cell>
          <cell r="E64">
            <v>631948.42000000004</v>
          </cell>
          <cell r="F64">
            <v>57951.08</v>
          </cell>
          <cell r="G64">
            <v>12786.27</v>
          </cell>
          <cell r="H64">
            <v>0</v>
          </cell>
          <cell r="I64">
            <v>2990.26</v>
          </cell>
          <cell r="K64">
            <v>134643.31999999998</v>
          </cell>
          <cell r="L64">
            <v>54956.950000000004</v>
          </cell>
          <cell r="M64">
            <v>767.08</v>
          </cell>
          <cell r="N64">
            <v>431.34</v>
          </cell>
          <cell r="O64">
            <v>457.11</v>
          </cell>
          <cell r="P64">
            <v>76755.649999999994</v>
          </cell>
          <cell r="Q64">
            <v>817.41</v>
          </cell>
        </row>
        <row r="65">
          <cell r="D65">
            <v>1281922.24</v>
          </cell>
          <cell r="E65">
            <v>458216.31</v>
          </cell>
          <cell r="F65">
            <v>42019.45</v>
          </cell>
          <cell r="G65">
            <v>9271.1299999999992</v>
          </cell>
          <cell r="H65">
            <v>0</v>
          </cell>
          <cell r="I65">
            <v>2168.21</v>
          </cell>
          <cell r="K65">
            <v>65032.360000000008</v>
          </cell>
          <cell r="L65">
            <v>26544.050000000003</v>
          </cell>
          <cell r="M65">
            <v>556.20000000000005</v>
          </cell>
          <cell r="N65">
            <v>312.76</v>
          </cell>
          <cell r="O65">
            <v>331.44</v>
          </cell>
          <cell r="P65">
            <v>55654.37</v>
          </cell>
          <cell r="Q65">
            <v>592.69000000000005</v>
          </cell>
        </row>
        <row r="66">
          <cell r="D66">
            <v>1351296.76</v>
          </cell>
          <cell r="E66">
            <v>483013.87</v>
          </cell>
          <cell r="F66">
            <v>44293.45</v>
          </cell>
          <cell r="G66">
            <v>9772.86</v>
          </cell>
          <cell r="H66">
            <v>0</v>
          </cell>
          <cell r="I66">
            <v>2285.5300000000002</v>
          </cell>
          <cell r="K66">
            <v>83950.239999999991</v>
          </cell>
          <cell r="L66">
            <v>34265.700000000004</v>
          </cell>
          <cell r="M66">
            <v>586.29999999999995</v>
          </cell>
          <cell r="N66">
            <v>329.69</v>
          </cell>
          <cell r="O66">
            <v>349.38</v>
          </cell>
          <cell r="P66">
            <v>58666.25</v>
          </cell>
          <cell r="Q66">
            <v>624.77</v>
          </cell>
        </row>
        <row r="67">
          <cell r="D67">
            <v>2312527.6800000002</v>
          </cell>
          <cell r="E67">
            <v>826600.76</v>
          </cell>
          <cell r="F67">
            <v>75801.13</v>
          </cell>
          <cell r="G67">
            <v>16724.68</v>
          </cell>
          <cell r="H67">
            <v>0</v>
          </cell>
          <cell r="I67">
            <v>3911.31</v>
          </cell>
          <cell r="K67">
            <v>183838.50999999998</v>
          </cell>
          <cell r="L67">
            <v>75036.790000000008</v>
          </cell>
          <cell r="M67">
            <v>1003.36</v>
          </cell>
          <cell r="N67">
            <v>564.21</v>
          </cell>
          <cell r="O67">
            <v>597.91</v>
          </cell>
          <cell r="P67">
            <v>100397.88</v>
          </cell>
          <cell r="Q67">
            <v>1069.19</v>
          </cell>
        </row>
        <row r="68">
          <cell r="D68">
            <v>2713795.22</v>
          </cell>
          <cell r="E68">
            <v>970031.72</v>
          </cell>
          <cell r="F68">
            <v>88954.07</v>
          </cell>
          <cell r="G68">
            <v>19626.73</v>
          </cell>
          <cell r="H68">
            <v>0</v>
          </cell>
          <cell r="I68">
            <v>4590</v>
          </cell>
          <cell r="K68">
            <v>188940</v>
          </cell>
          <cell r="L68">
            <v>77119.050000000017</v>
          </cell>
          <cell r="M68">
            <v>1177.46</v>
          </cell>
          <cell r="N68">
            <v>662.11</v>
          </cell>
          <cell r="O68">
            <v>701.66</v>
          </cell>
          <cell r="P68">
            <v>117818.82</v>
          </cell>
          <cell r="Q68">
            <v>1254.71</v>
          </cell>
        </row>
        <row r="69">
          <cell r="D69">
            <v>1074220.3600000001</v>
          </cell>
          <cell r="E69">
            <v>383974.37</v>
          </cell>
          <cell r="F69">
            <v>35211.300000000003</v>
          </cell>
          <cell r="G69">
            <v>7768.99</v>
          </cell>
          <cell r="H69">
            <v>0</v>
          </cell>
          <cell r="I69">
            <v>1816.89</v>
          </cell>
          <cell r="K69">
            <v>65189.18</v>
          </cell>
          <cell r="L69">
            <v>26608.07</v>
          </cell>
          <cell r="M69">
            <v>466.08</v>
          </cell>
          <cell r="N69">
            <v>262.08999999999997</v>
          </cell>
          <cell r="O69">
            <v>277.74</v>
          </cell>
          <cell r="P69">
            <v>46637.04</v>
          </cell>
          <cell r="Q69">
            <v>496.67</v>
          </cell>
        </row>
      </sheetData>
      <sheetData sheetId="6">
        <row r="10">
          <cell r="D10">
            <v>206254.89</v>
          </cell>
          <cell r="E10">
            <v>50376.78</v>
          </cell>
          <cell r="G10">
            <v>-928.87</v>
          </cell>
        </row>
        <row r="11">
          <cell r="D11">
            <v>406740.89</v>
          </cell>
          <cell r="E11">
            <v>99344.53</v>
          </cell>
          <cell r="G11">
            <v>-1831.76</v>
          </cell>
        </row>
        <row r="12">
          <cell r="D12">
            <v>325315.20000000001</v>
          </cell>
          <cell r="E12">
            <v>79456.69</v>
          </cell>
          <cell r="G12">
            <v>-1465.06</v>
          </cell>
        </row>
        <row r="13">
          <cell r="D13">
            <v>454300.78</v>
          </cell>
          <cell r="E13">
            <v>110960.8</v>
          </cell>
          <cell r="G13">
            <v>-2045.94</v>
          </cell>
        </row>
        <row r="14">
          <cell r="D14">
            <v>2047551.32</v>
          </cell>
          <cell r="E14">
            <v>500104.66</v>
          </cell>
          <cell r="G14">
            <v>-9221.1299999999992</v>
          </cell>
        </row>
        <row r="15">
          <cell r="D15">
            <v>386357.85</v>
          </cell>
          <cell r="E15">
            <v>94366.07</v>
          </cell>
          <cell r="G15">
            <v>-1739.97</v>
          </cell>
        </row>
        <row r="16">
          <cell r="D16">
            <v>262870.89</v>
          </cell>
          <cell r="E16">
            <v>64204.959999999999</v>
          </cell>
          <cell r="G16">
            <v>-1183.8399999999999</v>
          </cell>
        </row>
        <row r="17">
          <cell r="D17">
            <v>794810.29</v>
          </cell>
          <cell r="E17">
            <v>194128.63</v>
          </cell>
          <cell r="G17">
            <v>-3579.42</v>
          </cell>
        </row>
        <row r="18">
          <cell r="D18">
            <v>1105494.72</v>
          </cell>
          <cell r="E18">
            <v>270011.82</v>
          </cell>
          <cell r="G18">
            <v>-4978.59</v>
          </cell>
        </row>
        <row r="19">
          <cell r="D19">
            <v>516635.99</v>
          </cell>
          <cell r="E19">
            <v>126185.88</v>
          </cell>
          <cell r="G19">
            <v>-2326.66</v>
          </cell>
        </row>
        <row r="20">
          <cell r="D20">
            <v>452071.82</v>
          </cell>
          <cell r="E20">
            <v>110416.39</v>
          </cell>
          <cell r="G20">
            <v>-2035.9</v>
          </cell>
        </row>
        <row r="21">
          <cell r="D21">
            <v>320677.09000000003</v>
          </cell>
          <cell r="E21">
            <v>78323.850000000006</v>
          </cell>
          <cell r="G21">
            <v>-1444.16</v>
          </cell>
        </row>
        <row r="22">
          <cell r="D22">
            <v>397202.79</v>
          </cell>
          <cell r="E22">
            <v>97014.89</v>
          </cell>
          <cell r="G22">
            <v>-1788.8</v>
          </cell>
        </row>
        <row r="23">
          <cell r="D23">
            <v>468822.23</v>
          </cell>
          <cell r="E23">
            <v>114507.6</v>
          </cell>
          <cell r="G23">
            <v>-2111.34</v>
          </cell>
        </row>
        <row r="24">
          <cell r="D24">
            <v>314638.42</v>
          </cell>
          <cell r="E24">
            <v>76848.94</v>
          </cell>
          <cell r="G24">
            <v>-1416.97</v>
          </cell>
        </row>
        <row r="25">
          <cell r="D25">
            <v>1541615.17</v>
          </cell>
          <cell r="E25">
            <v>376532.17</v>
          </cell>
          <cell r="G25">
            <v>-6942.65</v>
          </cell>
        </row>
        <row r="26">
          <cell r="D26">
            <v>443980.81</v>
          </cell>
          <cell r="E26">
            <v>108440.2</v>
          </cell>
          <cell r="G26">
            <v>-1999.46</v>
          </cell>
        </row>
        <row r="27">
          <cell r="D27">
            <v>599308.19999999995</v>
          </cell>
          <cell r="E27">
            <v>146378.17000000001</v>
          </cell>
          <cell r="G27">
            <v>-2698.98</v>
          </cell>
        </row>
        <row r="28">
          <cell r="D28">
            <v>348473.94</v>
          </cell>
          <cell r="E28">
            <v>85113.1</v>
          </cell>
          <cell r="G28">
            <v>-1569.34</v>
          </cell>
        </row>
        <row r="29">
          <cell r="D29">
            <v>431408.53</v>
          </cell>
          <cell r="E29">
            <v>105369.48</v>
          </cell>
          <cell r="G29">
            <v>-1942.85</v>
          </cell>
        </row>
        <row r="30">
          <cell r="D30">
            <v>334611.73</v>
          </cell>
          <cell r="E30">
            <v>81727.320000000007</v>
          </cell>
          <cell r="G30">
            <v>-1506.92</v>
          </cell>
        </row>
        <row r="31">
          <cell r="D31">
            <v>347722.19</v>
          </cell>
          <cell r="E31">
            <v>84929.49</v>
          </cell>
          <cell r="G31">
            <v>-1565.97</v>
          </cell>
        </row>
        <row r="32">
          <cell r="D32">
            <v>430884.23</v>
          </cell>
          <cell r="E32">
            <v>105241.42</v>
          </cell>
          <cell r="G32">
            <v>-1940.49</v>
          </cell>
        </row>
        <row r="33">
          <cell r="D33">
            <v>456831.09</v>
          </cell>
          <cell r="E33">
            <v>111578.82</v>
          </cell>
          <cell r="G33">
            <v>-2057.34</v>
          </cell>
        </row>
        <row r="34">
          <cell r="D34">
            <v>492744.17</v>
          </cell>
          <cell r="E34">
            <v>120350.42</v>
          </cell>
          <cell r="G34">
            <v>-2219.0700000000002</v>
          </cell>
        </row>
        <row r="35">
          <cell r="D35">
            <v>376164.93</v>
          </cell>
          <cell r="E35">
            <v>91876.49</v>
          </cell>
          <cell r="G35">
            <v>-1694.05</v>
          </cell>
        </row>
        <row r="36">
          <cell r="D36">
            <v>580144.13</v>
          </cell>
          <cell r="E36">
            <v>141697.44</v>
          </cell>
          <cell r="G36">
            <v>-2612.6799999999998</v>
          </cell>
        </row>
        <row r="37">
          <cell r="D37">
            <v>397479.77</v>
          </cell>
          <cell r="E37">
            <v>97082.54</v>
          </cell>
          <cell r="G37">
            <v>-1790.05</v>
          </cell>
        </row>
        <row r="38">
          <cell r="D38">
            <v>339164.05</v>
          </cell>
          <cell r="E38">
            <v>82839.210000000006</v>
          </cell>
          <cell r="G38">
            <v>-1527.42</v>
          </cell>
        </row>
        <row r="39">
          <cell r="D39">
            <v>318895.31</v>
          </cell>
          <cell r="E39">
            <v>77888.66</v>
          </cell>
          <cell r="G39">
            <v>-1436.15</v>
          </cell>
        </row>
        <row r="40">
          <cell r="D40">
            <v>312393.71000000002</v>
          </cell>
          <cell r="E40">
            <v>76300.679999999993</v>
          </cell>
          <cell r="G40">
            <v>-1406.87</v>
          </cell>
        </row>
        <row r="41">
          <cell r="D41">
            <v>264714.40000000002</v>
          </cell>
          <cell r="E41">
            <v>64655.23</v>
          </cell>
          <cell r="G41">
            <v>-1192.1400000000001</v>
          </cell>
        </row>
        <row r="42">
          <cell r="D42">
            <v>288004.21999999997</v>
          </cell>
          <cell r="E42">
            <v>70343.66</v>
          </cell>
          <cell r="G42">
            <v>-1297.02</v>
          </cell>
        </row>
        <row r="43">
          <cell r="D43">
            <v>328094.5</v>
          </cell>
          <cell r="E43">
            <v>80135.520000000004</v>
          </cell>
          <cell r="G43">
            <v>-1477.57</v>
          </cell>
        </row>
        <row r="44">
          <cell r="D44">
            <v>255201.02</v>
          </cell>
          <cell r="E44">
            <v>62331.63</v>
          </cell>
          <cell r="G44">
            <v>-1149.3</v>
          </cell>
        </row>
        <row r="45">
          <cell r="D45">
            <v>927241.21</v>
          </cell>
          <cell r="E45">
            <v>226474.25</v>
          </cell>
          <cell r="G45">
            <v>-4175.82</v>
          </cell>
        </row>
        <row r="46">
          <cell r="D46">
            <v>357108.61</v>
          </cell>
          <cell r="E46">
            <v>87222.080000000002</v>
          </cell>
          <cell r="G46">
            <v>-1608.24</v>
          </cell>
        </row>
        <row r="47">
          <cell r="D47">
            <v>269016.68</v>
          </cell>
          <cell r="E47">
            <v>65706.039999999994</v>
          </cell>
          <cell r="G47">
            <v>-1211.51</v>
          </cell>
        </row>
        <row r="48">
          <cell r="D48">
            <v>265098.23</v>
          </cell>
          <cell r="E48">
            <v>64748.98</v>
          </cell>
          <cell r="G48">
            <v>-1193.8699999999999</v>
          </cell>
        </row>
        <row r="49">
          <cell r="D49">
            <v>225687.39</v>
          </cell>
          <cell r="E49">
            <v>55123.07</v>
          </cell>
          <cell r="G49">
            <v>-1016.38</v>
          </cell>
        </row>
        <row r="50">
          <cell r="D50">
            <v>456531.67</v>
          </cell>
          <cell r="E50">
            <v>111505.69</v>
          </cell>
          <cell r="G50">
            <v>-2055.98</v>
          </cell>
        </row>
        <row r="51">
          <cell r="D51">
            <v>297614.28000000003</v>
          </cell>
          <cell r="E51">
            <v>72690.87</v>
          </cell>
          <cell r="G51">
            <v>-1340.31</v>
          </cell>
        </row>
        <row r="52">
          <cell r="D52">
            <v>337462.84</v>
          </cell>
          <cell r="E52">
            <v>82423.69</v>
          </cell>
          <cell r="G52">
            <v>-1519.76</v>
          </cell>
        </row>
        <row r="53">
          <cell r="D53">
            <v>461182.1</v>
          </cell>
          <cell r="E53">
            <v>112641.53</v>
          </cell>
          <cell r="G53">
            <v>-2076.9299999999998</v>
          </cell>
        </row>
        <row r="54">
          <cell r="D54">
            <v>437692.29</v>
          </cell>
          <cell r="E54">
            <v>106904.26</v>
          </cell>
          <cell r="G54">
            <v>-1971.15</v>
          </cell>
        </row>
        <row r="55">
          <cell r="D55">
            <v>391186.81</v>
          </cell>
          <cell r="E55">
            <v>95545.52</v>
          </cell>
          <cell r="G55">
            <v>-1761.71</v>
          </cell>
        </row>
        <row r="56">
          <cell r="D56">
            <v>342385.3</v>
          </cell>
          <cell r="E56">
            <v>83625.98</v>
          </cell>
          <cell r="G56">
            <v>-1541.93</v>
          </cell>
        </row>
        <row r="57">
          <cell r="D57">
            <v>843133.19</v>
          </cell>
          <cell r="E57">
            <v>205931.27</v>
          </cell>
          <cell r="G57">
            <v>-3797.04</v>
          </cell>
        </row>
        <row r="58">
          <cell r="D58">
            <v>311240.92</v>
          </cell>
          <cell r="E58">
            <v>76019.11</v>
          </cell>
          <cell r="G58">
            <v>-1401.67</v>
          </cell>
        </row>
        <row r="59">
          <cell r="D59">
            <v>1767190.17</v>
          </cell>
          <cell r="E59">
            <v>431627.79</v>
          </cell>
          <cell r="G59">
            <v>-7958.53</v>
          </cell>
        </row>
        <row r="60">
          <cell r="D60">
            <v>597880.96</v>
          </cell>
          <cell r="E60">
            <v>146029.57999999999</v>
          </cell>
          <cell r="G60">
            <v>-2692.55</v>
          </cell>
        </row>
        <row r="61">
          <cell r="D61">
            <v>377740.51</v>
          </cell>
          <cell r="E61">
            <v>92261.32</v>
          </cell>
          <cell r="G61">
            <v>-1701.15</v>
          </cell>
        </row>
        <row r="62">
          <cell r="D62">
            <v>447963.86</v>
          </cell>
          <cell r="E62">
            <v>109413.04</v>
          </cell>
          <cell r="G62">
            <v>-2017.4</v>
          </cell>
        </row>
        <row r="63">
          <cell r="D63">
            <v>387395.62</v>
          </cell>
          <cell r="E63">
            <v>94619.54</v>
          </cell>
          <cell r="G63">
            <v>-1744.64</v>
          </cell>
        </row>
        <row r="64">
          <cell r="D64">
            <v>682026.64</v>
          </cell>
          <cell r="E64">
            <v>166581.76000000001</v>
          </cell>
          <cell r="G64">
            <v>-3071.5</v>
          </cell>
        </row>
        <row r="65">
          <cell r="D65">
            <v>400799.98</v>
          </cell>
          <cell r="E65">
            <v>97893.49</v>
          </cell>
          <cell r="G65">
            <v>-1805</v>
          </cell>
        </row>
        <row r="66">
          <cell r="D66">
            <v>482857.93</v>
          </cell>
          <cell r="E66">
            <v>117935.76</v>
          </cell>
          <cell r="G66">
            <v>-2174.5500000000002</v>
          </cell>
        </row>
        <row r="67">
          <cell r="D67">
            <v>680775.03</v>
          </cell>
          <cell r="E67">
            <v>166276.07</v>
          </cell>
          <cell r="G67">
            <v>-3065.86</v>
          </cell>
        </row>
        <row r="68">
          <cell r="D68">
            <v>641463.46</v>
          </cell>
          <cell r="E68">
            <v>156674.4</v>
          </cell>
          <cell r="G68">
            <v>-2888.83</v>
          </cell>
        </row>
        <row r="69">
          <cell r="D69">
            <v>451815.45</v>
          </cell>
          <cell r="E69">
            <v>110353.77</v>
          </cell>
          <cell r="G69">
            <v>-2034.76</v>
          </cell>
        </row>
      </sheetData>
      <sheetData sheetId="7">
        <row r="11">
          <cell r="Q11">
            <v>8927.48</v>
          </cell>
        </row>
        <row r="12">
          <cell r="Q12">
            <v>15483.03</v>
          </cell>
        </row>
        <row r="13">
          <cell r="Q13">
            <v>11367.72</v>
          </cell>
        </row>
        <row r="14">
          <cell r="Q14">
            <v>15001.64</v>
          </cell>
        </row>
        <row r="15">
          <cell r="Q15">
            <v>64245.62</v>
          </cell>
        </row>
        <row r="16">
          <cell r="Q16">
            <v>12612.41</v>
          </cell>
        </row>
        <row r="17">
          <cell r="Q17">
            <v>9425.51</v>
          </cell>
        </row>
        <row r="18">
          <cell r="Q18">
            <v>29009</v>
          </cell>
        </row>
        <row r="19">
          <cell r="Q19">
            <v>39137.199999999997</v>
          </cell>
        </row>
        <row r="20">
          <cell r="Q20">
            <v>20486.73</v>
          </cell>
        </row>
        <row r="21">
          <cell r="Q21">
            <v>14467.58</v>
          </cell>
        </row>
        <row r="22">
          <cell r="Q22">
            <v>10683.55</v>
          </cell>
        </row>
        <row r="23">
          <cell r="Q23">
            <v>14047.73</v>
          </cell>
        </row>
        <row r="24">
          <cell r="Q24">
            <v>10930.39</v>
          </cell>
        </row>
        <row r="25">
          <cell r="Q25">
            <v>10744.74</v>
          </cell>
        </row>
        <row r="26">
          <cell r="Q26">
            <v>51077.42</v>
          </cell>
        </row>
        <row r="27">
          <cell r="Q27">
            <v>14279.41</v>
          </cell>
        </row>
        <row r="28">
          <cell r="Q28">
            <v>22194.92</v>
          </cell>
        </row>
        <row r="29">
          <cell r="Q29">
            <v>11558.9</v>
          </cell>
        </row>
        <row r="30">
          <cell r="Q30">
            <v>14759.9</v>
          </cell>
        </row>
        <row r="31">
          <cell r="Q31">
            <v>9871.27</v>
          </cell>
        </row>
        <row r="32">
          <cell r="Q32">
            <v>11553.41</v>
          </cell>
        </row>
        <row r="33">
          <cell r="Q33">
            <v>10798.38</v>
          </cell>
        </row>
        <row r="34">
          <cell r="Q34">
            <v>15904.8</v>
          </cell>
        </row>
        <row r="35">
          <cell r="Q35">
            <v>18094.61</v>
          </cell>
        </row>
        <row r="36">
          <cell r="Q36">
            <v>16677.400000000001</v>
          </cell>
        </row>
        <row r="37">
          <cell r="Q37">
            <v>20519.150000000001</v>
          </cell>
        </row>
        <row r="38">
          <cell r="Q38">
            <v>11915.85</v>
          </cell>
        </row>
        <row r="39">
          <cell r="Q39">
            <v>10475.19</v>
          </cell>
        </row>
        <row r="40">
          <cell r="Q40">
            <v>11785.52</v>
          </cell>
        </row>
        <row r="41">
          <cell r="Q41">
            <v>9998.2800000000007</v>
          </cell>
        </row>
        <row r="42">
          <cell r="Q42">
            <v>9673.09</v>
          </cell>
        </row>
        <row r="43">
          <cell r="Q43">
            <v>9888.2099999999991</v>
          </cell>
        </row>
        <row r="44">
          <cell r="Q44">
            <v>9581.06</v>
          </cell>
        </row>
        <row r="45">
          <cell r="Q45">
            <v>8676.91</v>
          </cell>
        </row>
        <row r="46">
          <cell r="Q46">
            <v>34642.080000000002</v>
          </cell>
        </row>
        <row r="47">
          <cell r="Q47">
            <v>11113.12</v>
          </cell>
        </row>
        <row r="48">
          <cell r="Q48">
            <v>8903.2999999999993</v>
          </cell>
        </row>
        <row r="49">
          <cell r="Q49">
            <v>10148.81</v>
          </cell>
        </row>
        <row r="50">
          <cell r="Q50">
            <v>8952.52</v>
          </cell>
        </row>
        <row r="51">
          <cell r="Q51">
            <v>15408.36</v>
          </cell>
        </row>
        <row r="52">
          <cell r="Q52">
            <v>9373.67</v>
          </cell>
        </row>
        <row r="53">
          <cell r="Q53">
            <v>12192.36</v>
          </cell>
        </row>
        <row r="54">
          <cell r="Q54">
            <v>16384.259999999998</v>
          </cell>
        </row>
        <row r="55">
          <cell r="Q55">
            <v>15062.73</v>
          </cell>
        </row>
        <row r="56">
          <cell r="Q56">
            <v>12269.47</v>
          </cell>
        </row>
        <row r="57">
          <cell r="Q57">
            <v>12702.91</v>
          </cell>
        </row>
        <row r="58">
          <cell r="Q58">
            <v>23965.84</v>
          </cell>
        </row>
        <row r="59">
          <cell r="Q59">
            <v>11718.2</v>
          </cell>
        </row>
        <row r="60">
          <cell r="Q60">
            <v>67136.41</v>
          </cell>
        </row>
        <row r="61">
          <cell r="Q61">
            <v>23518.52</v>
          </cell>
        </row>
        <row r="62">
          <cell r="Q62">
            <v>10499.5</v>
          </cell>
        </row>
        <row r="63">
          <cell r="Q63">
            <v>16907.88</v>
          </cell>
        </row>
        <row r="64">
          <cell r="Q64">
            <v>15012.69</v>
          </cell>
        </row>
        <row r="65">
          <cell r="Q65">
            <v>19465.02</v>
          </cell>
        </row>
        <row r="66">
          <cell r="Q66">
            <v>12881.94</v>
          </cell>
        </row>
        <row r="67">
          <cell r="Q67">
            <v>14376.72</v>
          </cell>
        </row>
        <row r="68">
          <cell r="Q68">
            <v>22679.9</v>
          </cell>
        </row>
        <row r="69">
          <cell r="Q69">
            <v>24465.919999999998</v>
          </cell>
        </row>
        <row r="70">
          <cell r="Q70">
            <v>12301.06</v>
          </cell>
        </row>
      </sheetData>
      <sheetData sheetId="8">
        <row r="11">
          <cell r="Q11">
            <v>5724.82</v>
          </cell>
        </row>
        <row r="12">
          <cell r="Q12">
            <v>9695.2900000000009</v>
          </cell>
        </row>
        <row r="13">
          <cell r="Q13">
            <v>7006.88</v>
          </cell>
        </row>
        <row r="14">
          <cell r="Q14">
            <v>9140.35</v>
          </cell>
        </row>
        <row r="15">
          <cell r="Q15">
            <v>38797.360000000001</v>
          </cell>
        </row>
        <row r="16">
          <cell r="Q16">
            <v>7670.18</v>
          </cell>
        </row>
        <row r="17">
          <cell r="Q17">
            <v>5837.45</v>
          </cell>
        </row>
        <row r="18">
          <cell r="Q18">
            <v>18015.21</v>
          </cell>
        </row>
        <row r="19">
          <cell r="Q19">
            <v>24167.13</v>
          </cell>
        </row>
        <row r="20">
          <cell r="Q20">
            <v>12948.34</v>
          </cell>
        </row>
        <row r="21">
          <cell r="Q21">
            <v>8757.68</v>
          </cell>
        </row>
        <row r="22">
          <cell r="Q22">
            <v>6522.1</v>
          </cell>
        </row>
        <row r="23">
          <cell r="Q23">
            <v>8679.5</v>
          </cell>
        </row>
        <row r="24">
          <cell r="Q24">
            <v>6137.96</v>
          </cell>
        </row>
        <row r="25">
          <cell r="Q25">
            <v>6591.33</v>
          </cell>
        </row>
        <row r="26">
          <cell r="Q26">
            <v>31156.58</v>
          </cell>
        </row>
        <row r="27">
          <cell r="Q27">
            <v>8653.11</v>
          </cell>
        </row>
        <row r="28">
          <cell r="Q28">
            <v>13830.43</v>
          </cell>
        </row>
        <row r="29">
          <cell r="Q29">
            <v>7050.06</v>
          </cell>
        </row>
        <row r="30">
          <cell r="Q30">
            <v>9058.82</v>
          </cell>
        </row>
        <row r="31">
          <cell r="Q31">
            <v>5880.96</v>
          </cell>
        </row>
        <row r="32">
          <cell r="Q32">
            <v>7048.32</v>
          </cell>
        </row>
        <row r="33">
          <cell r="Q33">
            <v>6185.63</v>
          </cell>
        </row>
        <row r="34">
          <cell r="Q34">
            <v>9792.7999999999993</v>
          </cell>
        </row>
        <row r="35">
          <cell r="Q35">
            <v>11258.09</v>
          </cell>
        </row>
        <row r="36">
          <cell r="Q36">
            <v>10825.85</v>
          </cell>
        </row>
        <row r="37">
          <cell r="Q37">
            <v>12674.39</v>
          </cell>
        </row>
        <row r="38">
          <cell r="Q38">
            <v>7116.29</v>
          </cell>
        </row>
        <row r="39">
          <cell r="Q39">
            <v>6297.56</v>
          </cell>
        </row>
        <row r="40">
          <cell r="Q40">
            <v>7343.48</v>
          </cell>
        </row>
        <row r="41">
          <cell r="Q41">
            <v>6057.27</v>
          </cell>
        </row>
        <row r="42">
          <cell r="Q42">
            <v>6009.9</v>
          </cell>
        </row>
        <row r="43">
          <cell r="Q43">
            <v>6072.13</v>
          </cell>
        </row>
        <row r="44">
          <cell r="Q44">
            <v>5688.33</v>
          </cell>
        </row>
        <row r="45">
          <cell r="Q45">
            <v>5318.46</v>
          </cell>
        </row>
        <row r="46">
          <cell r="Q46">
            <v>21610.74</v>
          </cell>
        </row>
        <row r="47">
          <cell r="Q47">
            <v>6689.47</v>
          </cell>
        </row>
        <row r="48">
          <cell r="Q48">
            <v>5427.78</v>
          </cell>
        </row>
        <row r="49">
          <cell r="Q49">
            <v>6370.67</v>
          </cell>
        </row>
        <row r="50">
          <cell r="Q50">
            <v>5662.82</v>
          </cell>
        </row>
        <row r="51">
          <cell r="Q51">
            <v>9433.64</v>
          </cell>
        </row>
        <row r="52">
          <cell r="Q52">
            <v>5657.04</v>
          </cell>
        </row>
        <row r="53">
          <cell r="Q53">
            <v>7564.78</v>
          </cell>
        </row>
        <row r="54">
          <cell r="Q54">
            <v>10135.27</v>
          </cell>
        </row>
        <row r="55">
          <cell r="Q55">
            <v>9258.7999999999993</v>
          </cell>
        </row>
        <row r="56">
          <cell r="Q56">
            <v>7394</v>
          </cell>
        </row>
        <row r="57">
          <cell r="Q57">
            <v>7927.81</v>
          </cell>
        </row>
        <row r="58">
          <cell r="Q58">
            <v>14141.7</v>
          </cell>
        </row>
        <row r="59">
          <cell r="Q59">
            <v>7336.95</v>
          </cell>
        </row>
        <row r="60">
          <cell r="Q60">
            <v>41955.76</v>
          </cell>
        </row>
        <row r="61">
          <cell r="Q61">
            <v>14824.26</v>
          </cell>
        </row>
        <row r="62">
          <cell r="Q62">
            <v>6164.66</v>
          </cell>
        </row>
        <row r="63">
          <cell r="Q63">
            <v>10573.19</v>
          </cell>
        </row>
        <row r="64">
          <cell r="Q64">
            <v>9434.77</v>
          </cell>
        </row>
        <row r="65">
          <cell r="Q65">
            <v>11493</v>
          </cell>
        </row>
        <row r="66">
          <cell r="Q66">
            <v>7806.54</v>
          </cell>
        </row>
        <row r="67">
          <cell r="Q67">
            <v>8570.19</v>
          </cell>
        </row>
        <row r="68">
          <cell r="Q68">
            <v>13843.4</v>
          </cell>
        </row>
        <row r="69">
          <cell r="Q69">
            <v>15326.62</v>
          </cell>
        </row>
        <row r="70">
          <cell r="Q70">
            <v>7185.0999999999995</v>
          </cell>
        </row>
      </sheetData>
      <sheetData sheetId="9">
        <row r="11">
          <cell r="Q11">
            <v>5547.63</v>
          </cell>
        </row>
        <row r="12">
          <cell r="Q12">
            <v>9521.66</v>
          </cell>
        </row>
        <row r="13">
          <cell r="Q13">
            <v>6943.07</v>
          </cell>
        </row>
        <row r="14">
          <cell r="Q14">
            <v>9117.1299999999992</v>
          </cell>
        </row>
        <row r="15">
          <cell r="Q15">
            <v>38894.49</v>
          </cell>
        </row>
        <row r="16">
          <cell r="Q16">
            <v>7658.86</v>
          </cell>
        </row>
        <row r="17">
          <cell r="Q17">
            <v>5768.73</v>
          </cell>
        </row>
        <row r="18">
          <cell r="Q18">
            <v>17775.93</v>
          </cell>
        </row>
        <row r="19">
          <cell r="Q19">
            <v>23923.23</v>
          </cell>
        </row>
        <row r="20">
          <cell r="Q20">
            <v>12649.53</v>
          </cell>
        </row>
        <row r="21">
          <cell r="Q21">
            <v>8768.0400000000009</v>
          </cell>
        </row>
        <row r="22">
          <cell r="Q22">
            <v>6498.3</v>
          </cell>
        </row>
        <row r="23">
          <cell r="Q23">
            <v>8588.7900000000009</v>
          </cell>
        </row>
        <row r="24">
          <cell r="Q24">
            <v>6418.4</v>
          </cell>
        </row>
        <row r="25">
          <cell r="Q25">
            <v>6549.12</v>
          </cell>
        </row>
        <row r="26">
          <cell r="Q26">
            <v>31056.98</v>
          </cell>
        </row>
        <row r="27">
          <cell r="Q27">
            <v>8657.99</v>
          </cell>
        </row>
        <row r="28">
          <cell r="Q28">
            <v>13620.23</v>
          </cell>
        </row>
        <row r="29">
          <cell r="Q29">
            <v>7027.98</v>
          </cell>
        </row>
        <row r="30">
          <cell r="Q30">
            <v>8998.2800000000007</v>
          </cell>
        </row>
        <row r="31">
          <cell r="Q31">
            <v>5941.7</v>
          </cell>
        </row>
        <row r="32">
          <cell r="Q32">
            <v>7025.29</v>
          </cell>
        </row>
        <row r="33">
          <cell r="Q33">
            <v>6393.27</v>
          </cell>
        </row>
        <row r="34">
          <cell r="Q34">
            <v>9709.76</v>
          </cell>
        </row>
        <row r="35">
          <cell r="Q35">
            <v>11096.6</v>
          </cell>
        </row>
        <row r="36">
          <cell r="Q36">
            <v>10418.64</v>
          </cell>
        </row>
        <row r="37">
          <cell r="Q37">
            <v>12544.04</v>
          </cell>
        </row>
        <row r="38">
          <cell r="Q38">
            <v>7180.03</v>
          </cell>
        </row>
        <row r="39">
          <cell r="Q39">
            <v>6329.77</v>
          </cell>
        </row>
        <row r="40">
          <cell r="Q40">
            <v>7232.08</v>
          </cell>
        </row>
        <row r="41">
          <cell r="Q41">
            <v>6061.48</v>
          </cell>
        </row>
        <row r="42">
          <cell r="Q42">
            <v>5928.52</v>
          </cell>
        </row>
        <row r="43">
          <cell r="Q43">
            <v>6029.73</v>
          </cell>
        </row>
        <row r="44">
          <cell r="Q44">
            <v>5758.78</v>
          </cell>
        </row>
        <row r="45">
          <cell r="Q45">
            <v>5286.92</v>
          </cell>
        </row>
        <row r="46">
          <cell r="Q46">
            <v>21269.22</v>
          </cell>
        </row>
        <row r="47">
          <cell r="Q47">
            <v>6718.91</v>
          </cell>
        </row>
        <row r="48">
          <cell r="Q48">
            <v>5412.24</v>
          </cell>
        </row>
        <row r="49">
          <cell r="Q49">
            <v>6247.71</v>
          </cell>
        </row>
        <row r="50">
          <cell r="Q50">
            <v>5529.58</v>
          </cell>
        </row>
        <row r="51">
          <cell r="Q51">
            <v>9383.58</v>
          </cell>
        </row>
        <row r="52">
          <cell r="Q52">
            <v>5673.52</v>
          </cell>
        </row>
        <row r="53">
          <cell r="Q53">
            <v>7467.94</v>
          </cell>
        </row>
        <row r="54">
          <cell r="Q54">
            <v>10022.44</v>
          </cell>
        </row>
        <row r="55">
          <cell r="Q55">
            <v>9188.82</v>
          </cell>
        </row>
        <row r="56">
          <cell r="Q56">
            <v>7421.73</v>
          </cell>
        </row>
        <row r="57">
          <cell r="Q57">
            <v>7800.28</v>
          </cell>
        </row>
        <row r="58">
          <cell r="Q58">
            <v>14367.54</v>
          </cell>
        </row>
        <row r="59">
          <cell r="Q59">
            <v>7205.68</v>
          </cell>
        </row>
        <row r="60">
          <cell r="Q60">
            <v>41253.29</v>
          </cell>
        </row>
        <row r="61">
          <cell r="Q61">
            <v>14504.67</v>
          </cell>
        </row>
        <row r="62">
          <cell r="Q62">
            <v>6281.17</v>
          </cell>
        </row>
        <row r="63">
          <cell r="Q63">
            <v>10391.719999999999</v>
          </cell>
        </row>
        <row r="64">
          <cell r="Q64">
            <v>9246.8799999999992</v>
          </cell>
        </row>
        <row r="65">
          <cell r="Q65">
            <v>11672.48</v>
          </cell>
        </row>
        <row r="66">
          <cell r="Q66">
            <v>7810.77</v>
          </cell>
        </row>
        <row r="67">
          <cell r="Q67">
            <v>8656.18</v>
          </cell>
        </row>
        <row r="68">
          <cell r="Q68">
            <v>13794.09</v>
          </cell>
        </row>
        <row r="69">
          <cell r="Q69">
            <v>15048.6</v>
          </cell>
        </row>
        <row r="70">
          <cell r="Q70">
            <v>7342.9800000000005</v>
          </cell>
        </row>
      </sheetData>
      <sheetData sheetId="10">
        <row r="11">
          <cell r="D11">
            <v>20078.53</v>
          </cell>
          <cell r="E11">
            <v>3763.21</v>
          </cell>
          <cell r="F11">
            <v>102.71</v>
          </cell>
        </row>
        <row r="12">
          <cell r="D12">
            <v>39595.47</v>
          </cell>
          <cell r="E12">
            <v>7421.16</v>
          </cell>
          <cell r="F12">
            <v>202.53</v>
          </cell>
        </row>
        <row r="13">
          <cell r="D13">
            <v>31668.83</v>
          </cell>
          <cell r="E13">
            <v>5935.51</v>
          </cell>
          <cell r="F13">
            <v>161.99</v>
          </cell>
        </row>
        <row r="14">
          <cell r="D14">
            <v>44225.34</v>
          </cell>
          <cell r="E14">
            <v>8288.91</v>
          </cell>
          <cell r="F14">
            <v>226.22</v>
          </cell>
        </row>
        <row r="15">
          <cell r="D15">
            <v>199325.32</v>
          </cell>
          <cell r="E15">
            <v>37358.43</v>
          </cell>
          <cell r="F15">
            <v>1019.59</v>
          </cell>
        </row>
        <row r="16">
          <cell r="D16">
            <v>37611.22</v>
          </cell>
          <cell r="E16">
            <v>7049.26</v>
          </cell>
          <cell r="F16">
            <v>192.39</v>
          </cell>
        </row>
        <row r="17">
          <cell r="D17">
            <v>25589.99</v>
          </cell>
          <cell r="E17">
            <v>4796.1899999999996</v>
          </cell>
          <cell r="F17">
            <v>130.91999999999999</v>
          </cell>
        </row>
        <row r="18">
          <cell r="D18">
            <v>77373.31</v>
          </cell>
          <cell r="E18">
            <v>14501.65</v>
          </cell>
          <cell r="F18">
            <v>395.77</v>
          </cell>
        </row>
        <row r="19">
          <cell r="D19">
            <v>107617.86</v>
          </cell>
          <cell r="E19">
            <v>20170.21</v>
          </cell>
          <cell r="F19">
            <v>550.49</v>
          </cell>
        </row>
        <row r="20">
          <cell r="D20">
            <v>50293.55</v>
          </cell>
          <cell r="E20">
            <v>9426.24</v>
          </cell>
          <cell r="F20">
            <v>257.26</v>
          </cell>
        </row>
        <row r="21">
          <cell r="D21">
            <v>44008.35</v>
          </cell>
          <cell r="E21">
            <v>8248.24</v>
          </cell>
          <cell r="F21">
            <v>225.11</v>
          </cell>
        </row>
        <row r="22">
          <cell r="D22">
            <v>31217.32</v>
          </cell>
          <cell r="E22">
            <v>5850.89</v>
          </cell>
          <cell r="F22">
            <v>159.66999999999999</v>
          </cell>
        </row>
        <row r="23">
          <cell r="D23">
            <v>38666.949999999997</v>
          </cell>
          <cell r="E23">
            <v>7247.13</v>
          </cell>
          <cell r="F23">
            <v>197.79</v>
          </cell>
        </row>
        <row r="24">
          <cell r="D24">
            <v>45638.97</v>
          </cell>
          <cell r="E24">
            <v>8553.86</v>
          </cell>
          <cell r="F24">
            <v>233.46</v>
          </cell>
        </row>
        <row r="25">
          <cell r="D25">
            <v>30629.47</v>
          </cell>
          <cell r="E25">
            <v>5740.71</v>
          </cell>
          <cell r="F25">
            <v>156.66999999999999</v>
          </cell>
        </row>
        <row r="26">
          <cell r="D26">
            <v>150073.38</v>
          </cell>
          <cell r="E26">
            <v>28127.41</v>
          </cell>
          <cell r="F26">
            <v>767.64</v>
          </cell>
        </row>
        <row r="27">
          <cell r="D27">
            <v>43220.71</v>
          </cell>
          <cell r="E27">
            <v>8100.62</v>
          </cell>
          <cell r="F27">
            <v>221.07</v>
          </cell>
        </row>
        <row r="28">
          <cell r="D28">
            <v>58341.54</v>
          </cell>
          <cell r="E28">
            <v>10934.63</v>
          </cell>
          <cell r="F28">
            <v>298.42</v>
          </cell>
        </row>
        <row r="29">
          <cell r="D29">
            <v>33923.29</v>
          </cell>
          <cell r="E29">
            <v>6358.05</v>
          </cell>
          <cell r="F29">
            <v>173.53</v>
          </cell>
        </row>
        <row r="30">
          <cell r="D30">
            <v>41996.82</v>
          </cell>
          <cell r="E30">
            <v>7871.23</v>
          </cell>
          <cell r="F30">
            <v>214.83</v>
          </cell>
        </row>
        <row r="31">
          <cell r="D31">
            <v>32573.83</v>
          </cell>
          <cell r="E31">
            <v>6105.13</v>
          </cell>
          <cell r="F31">
            <v>166.63</v>
          </cell>
        </row>
        <row r="32">
          <cell r="D32">
            <v>33850.11</v>
          </cell>
          <cell r="E32">
            <v>6344.34</v>
          </cell>
          <cell r="F32">
            <v>173.14</v>
          </cell>
        </row>
        <row r="33">
          <cell r="D33">
            <v>41945.78</v>
          </cell>
          <cell r="E33">
            <v>7861.66</v>
          </cell>
          <cell r="F33">
            <v>214.55</v>
          </cell>
        </row>
        <row r="34">
          <cell r="D34">
            <v>44471.66</v>
          </cell>
          <cell r="E34">
            <v>8335.07</v>
          </cell>
          <cell r="F34">
            <v>227.48</v>
          </cell>
        </row>
        <row r="35">
          <cell r="D35">
            <v>47967.73</v>
          </cell>
          <cell r="E35">
            <v>8990.32</v>
          </cell>
          <cell r="F35">
            <v>245.37</v>
          </cell>
        </row>
        <row r="36">
          <cell r="D36">
            <v>36618.959999999999</v>
          </cell>
          <cell r="E36">
            <v>6863.29</v>
          </cell>
          <cell r="F36">
            <v>187.3</v>
          </cell>
        </row>
        <row r="37">
          <cell r="D37">
            <v>56475.95</v>
          </cell>
          <cell r="E37">
            <v>10584.97</v>
          </cell>
          <cell r="F37">
            <v>288.89</v>
          </cell>
        </row>
        <row r="38">
          <cell r="D38">
            <v>38693.919999999998</v>
          </cell>
          <cell r="E38">
            <v>7252.18</v>
          </cell>
          <cell r="F38">
            <v>197.92</v>
          </cell>
        </row>
        <row r="39">
          <cell r="D39">
            <v>33016.99</v>
          </cell>
          <cell r="E39">
            <v>6188.19</v>
          </cell>
          <cell r="F39">
            <v>168.9</v>
          </cell>
        </row>
        <row r="40">
          <cell r="D40">
            <v>31043.87</v>
          </cell>
          <cell r="E40">
            <v>5818.38</v>
          </cell>
          <cell r="F40">
            <v>158.78</v>
          </cell>
        </row>
        <row r="41">
          <cell r="D41">
            <v>30410.95</v>
          </cell>
          <cell r="E41">
            <v>5699.75</v>
          </cell>
          <cell r="F41">
            <v>155.56</v>
          </cell>
        </row>
        <row r="42">
          <cell r="D42">
            <v>25769.45</v>
          </cell>
          <cell r="E42">
            <v>4829.82</v>
          </cell>
          <cell r="F42">
            <v>131.82</v>
          </cell>
        </row>
        <row r="43">
          <cell r="D43">
            <v>28036.68</v>
          </cell>
          <cell r="E43">
            <v>5254.76</v>
          </cell>
          <cell r="F43">
            <v>143.41</v>
          </cell>
        </row>
        <row r="44">
          <cell r="D44">
            <v>31939.39</v>
          </cell>
          <cell r="E44">
            <v>5986.22</v>
          </cell>
          <cell r="F44">
            <v>163.37</v>
          </cell>
        </row>
        <row r="45">
          <cell r="D45">
            <v>24843.35</v>
          </cell>
          <cell r="E45">
            <v>4656.25</v>
          </cell>
          <cell r="F45">
            <v>127.06</v>
          </cell>
        </row>
        <row r="46">
          <cell r="D46">
            <v>90265.21</v>
          </cell>
          <cell r="E46">
            <v>16917.900000000001</v>
          </cell>
          <cell r="F46">
            <v>461.73</v>
          </cell>
        </row>
        <row r="47">
          <cell r="D47">
            <v>34763.86</v>
          </cell>
          <cell r="E47">
            <v>6515.6</v>
          </cell>
          <cell r="F47">
            <v>177.81</v>
          </cell>
        </row>
        <row r="48">
          <cell r="D48">
            <v>26188.27</v>
          </cell>
          <cell r="E48">
            <v>4908.32</v>
          </cell>
          <cell r="F48">
            <v>133.96</v>
          </cell>
        </row>
        <row r="49">
          <cell r="D49">
            <v>25806.82</v>
          </cell>
          <cell r="E49">
            <v>4836.83</v>
          </cell>
          <cell r="F49">
            <v>132</v>
          </cell>
        </row>
        <row r="50">
          <cell r="D50">
            <v>21970.25</v>
          </cell>
          <cell r="E50">
            <v>4117.76</v>
          </cell>
          <cell r="F50">
            <v>112.38</v>
          </cell>
        </row>
        <row r="51">
          <cell r="D51">
            <v>44442.51</v>
          </cell>
          <cell r="E51">
            <v>8329.61</v>
          </cell>
          <cell r="F51">
            <v>227.33</v>
          </cell>
        </row>
        <row r="52">
          <cell r="D52">
            <v>28972.2</v>
          </cell>
          <cell r="E52">
            <v>5430.1</v>
          </cell>
          <cell r="F52">
            <v>148.19999999999999</v>
          </cell>
        </row>
        <row r="53">
          <cell r="D53">
            <v>32851.379999999997</v>
          </cell>
          <cell r="E53">
            <v>6157.15</v>
          </cell>
          <cell r="F53">
            <v>168.04</v>
          </cell>
        </row>
        <row r="54">
          <cell r="D54">
            <v>44895.22</v>
          </cell>
          <cell r="E54">
            <v>8414.4599999999991</v>
          </cell>
          <cell r="F54">
            <v>229.65</v>
          </cell>
        </row>
        <row r="55">
          <cell r="D55">
            <v>42608.53</v>
          </cell>
          <cell r="E55">
            <v>7985.88</v>
          </cell>
          <cell r="F55">
            <v>217.95</v>
          </cell>
        </row>
        <row r="56">
          <cell r="D56">
            <v>38081.31</v>
          </cell>
          <cell r="E56">
            <v>7137.37</v>
          </cell>
          <cell r="F56">
            <v>194.78</v>
          </cell>
        </row>
        <row r="57">
          <cell r="D57">
            <v>33330.57</v>
          </cell>
          <cell r="E57">
            <v>6246.96</v>
          </cell>
          <cell r="F57">
            <v>170.51</v>
          </cell>
        </row>
        <row r="58">
          <cell r="D58">
            <v>82077.45</v>
          </cell>
          <cell r="E58">
            <v>15383.32</v>
          </cell>
          <cell r="F58">
            <v>419.84</v>
          </cell>
        </row>
        <row r="59">
          <cell r="D59">
            <v>30298.73</v>
          </cell>
          <cell r="E59">
            <v>5678.72</v>
          </cell>
          <cell r="F59">
            <v>154.97999999999999</v>
          </cell>
        </row>
        <row r="60">
          <cell r="D60">
            <v>172032.68</v>
          </cell>
          <cell r="E60">
            <v>32243.119999999999</v>
          </cell>
          <cell r="F60">
            <v>879.97</v>
          </cell>
        </row>
        <row r="61">
          <cell r="D61">
            <v>58202.6</v>
          </cell>
          <cell r="E61">
            <v>10908.59</v>
          </cell>
          <cell r="F61">
            <v>297.72000000000003</v>
          </cell>
        </row>
        <row r="62">
          <cell r="D62">
            <v>36772.339999999997</v>
          </cell>
          <cell r="E62">
            <v>6892.03</v>
          </cell>
          <cell r="F62">
            <v>188.1</v>
          </cell>
        </row>
        <row r="63">
          <cell r="D63">
            <v>43608.45</v>
          </cell>
          <cell r="E63">
            <v>8173.29</v>
          </cell>
          <cell r="F63">
            <v>223.07</v>
          </cell>
        </row>
        <row r="64">
          <cell r="D64">
            <v>37712.239999999998</v>
          </cell>
          <cell r="E64">
            <v>7068.19</v>
          </cell>
          <cell r="F64">
            <v>192.92</v>
          </cell>
        </row>
        <row r="65">
          <cell r="D65">
            <v>66394.03</v>
          </cell>
          <cell r="E65">
            <v>12443.86</v>
          </cell>
          <cell r="F65">
            <v>339.62</v>
          </cell>
        </row>
        <row r="66">
          <cell r="D66">
            <v>39017.129999999997</v>
          </cell>
          <cell r="E66">
            <v>7312.76</v>
          </cell>
          <cell r="F66">
            <v>199.58</v>
          </cell>
        </row>
        <row r="67">
          <cell r="D67">
            <v>47005.32</v>
          </cell>
          <cell r="E67">
            <v>8809.9500000000007</v>
          </cell>
          <cell r="F67">
            <v>240.44</v>
          </cell>
        </row>
        <row r="68">
          <cell r="D68">
            <v>66272.19</v>
          </cell>
          <cell r="E68">
            <v>12421.03</v>
          </cell>
          <cell r="F68">
            <v>338.99</v>
          </cell>
        </row>
        <row r="69">
          <cell r="D69">
            <v>62445.27</v>
          </cell>
          <cell r="E69">
            <v>11703.77</v>
          </cell>
          <cell r="F69">
            <v>319.42</v>
          </cell>
        </row>
        <row r="70">
          <cell r="D70">
            <v>43983.4</v>
          </cell>
          <cell r="E70">
            <v>8243.56</v>
          </cell>
          <cell r="F70">
            <v>224.97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0"/>
  <sheetViews>
    <sheetView tabSelected="1" workbookViewId="0">
      <selection activeCell="A2" sqref="A2:AE2"/>
    </sheetView>
  </sheetViews>
  <sheetFormatPr baseColWidth="10" defaultRowHeight="12" x14ac:dyDescent="0.2"/>
  <cols>
    <col min="1" max="1" width="26.85546875" style="1" bestFit="1" customWidth="1"/>
    <col min="2" max="2" width="9.85546875" style="1" customWidth="1"/>
    <col min="3" max="3" width="13.28515625" style="1" customWidth="1"/>
    <col min="4" max="4" width="9.85546875" style="1" customWidth="1"/>
    <col min="5" max="5" width="12.5703125" style="1" customWidth="1"/>
    <col min="6" max="6" width="9.85546875" style="1" customWidth="1"/>
    <col min="7" max="7" width="12.85546875" style="1" customWidth="1"/>
    <col min="8" max="8" width="9.85546875" style="1" customWidth="1"/>
    <col min="9" max="9" width="11.7109375" style="1" customWidth="1"/>
    <col min="10" max="10" width="9.85546875" style="1" customWidth="1"/>
    <col min="11" max="11" width="10" style="1" customWidth="1"/>
    <col min="12" max="12" width="9.85546875" style="1" customWidth="1"/>
    <col min="13" max="13" width="11.42578125" style="1" customWidth="1"/>
    <col min="14" max="14" width="12.7109375" style="1" customWidth="1"/>
    <col min="15" max="15" width="11.42578125" style="1" customWidth="1"/>
    <col min="16" max="16" width="10" style="1" customWidth="1"/>
    <col min="17" max="17" width="12.28515625" style="1" customWidth="1"/>
    <col min="18" max="18" width="10" style="1" customWidth="1"/>
    <col min="19" max="19" width="12" style="1" customWidth="1"/>
    <col min="20" max="20" width="9.85546875" style="1" bestFit="1" customWidth="1"/>
    <col min="21" max="21" width="10.28515625" style="1" customWidth="1"/>
    <col min="22" max="24" width="9.85546875" style="1" bestFit="1" customWidth="1"/>
    <col min="25" max="25" width="9.7109375" style="1" customWidth="1"/>
    <col min="26" max="26" width="9.85546875" style="1" bestFit="1" customWidth="1"/>
    <col min="27" max="27" width="12" style="1" customWidth="1"/>
    <col min="28" max="28" width="9.85546875" style="1" bestFit="1" customWidth="1"/>
    <col min="29" max="29" width="9.85546875" style="1" customWidth="1"/>
    <col min="30" max="30" width="9.85546875" style="1" bestFit="1" customWidth="1"/>
    <col min="31" max="31" width="13.28515625" style="1" bestFit="1" customWidth="1"/>
    <col min="32" max="16384" width="11.42578125" style="1"/>
  </cols>
  <sheetData>
    <row r="1" spans="1:33" ht="12.75" customHeight="1" x14ac:dyDescent="0.2">
      <c r="A1" s="26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8"/>
    </row>
    <row r="2" spans="1:33" ht="12.75" thickBot="1" x14ac:dyDescent="0.25">
      <c r="A2" s="19" t="s">
        <v>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1"/>
    </row>
    <row r="3" spans="1:33" ht="44.25" customHeight="1" thickBot="1" x14ac:dyDescent="0.25">
      <c r="A3" s="22" t="s">
        <v>0</v>
      </c>
      <c r="B3" s="24" t="s">
        <v>1</v>
      </c>
      <c r="C3" s="25"/>
      <c r="D3" s="24" t="s">
        <v>2</v>
      </c>
      <c r="E3" s="25"/>
      <c r="F3" s="24" t="s">
        <v>3</v>
      </c>
      <c r="G3" s="25"/>
      <c r="H3" s="24" t="s">
        <v>70</v>
      </c>
      <c r="I3" s="25"/>
      <c r="J3" s="24" t="s">
        <v>71</v>
      </c>
      <c r="K3" s="25"/>
      <c r="L3" s="24" t="s">
        <v>72</v>
      </c>
      <c r="M3" s="25"/>
      <c r="N3" s="24" t="s">
        <v>73</v>
      </c>
      <c r="O3" s="25"/>
      <c r="P3" s="24" t="s">
        <v>7</v>
      </c>
      <c r="Q3" s="25"/>
      <c r="R3" s="24" t="s">
        <v>6</v>
      </c>
      <c r="S3" s="25"/>
      <c r="T3" s="24" t="s">
        <v>74</v>
      </c>
      <c r="U3" s="25"/>
      <c r="V3" s="24" t="s">
        <v>75</v>
      </c>
      <c r="W3" s="25"/>
      <c r="X3" s="24" t="s">
        <v>76</v>
      </c>
      <c r="Y3" s="25"/>
      <c r="Z3" s="24" t="s">
        <v>4</v>
      </c>
      <c r="AA3" s="25"/>
      <c r="AB3" s="24" t="s">
        <v>77</v>
      </c>
      <c r="AC3" s="25"/>
      <c r="AD3" s="24" t="s">
        <v>5</v>
      </c>
      <c r="AE3" s="25"/>
    </row>
    <row r="4" spans="1:33" ht="25.5" customHeight="1" thickBot="1" x14ac:dyDescent="0.25">
      <c r="A4" s="23"/>
      <c r="B4" s="16" t="s">
        <v>78</v>
      </c>
      <c r="C4" s="17" t="s">
        <v>79</v>
      </c>
      <c r="D4" s="16" t="s">
        <v>78</v>
      </c>
      <c r="E4" s="18" t="s">
        <v>80</v>
      </c>
      <c r="F4" s="16" t="s">
        <v>78</v>
      </c>
      <c r="G4" s="16" t="s">
        <v>81</v>
      </c>
      <c r="H4" s="16" t="s">
        <v>78</v>
      </c>
      <c r="I4" s="16" t="s">
        <v>81</v>
      </c>
      <c r="J4" s="16" t="s">
        <v>78</v>
      </c>
      <c r="K4" s="16" t="s">
        <v>81</v>
      </c>
      <c r="L4" s="16" t="s">
        <v>78</v>
      </c>
      <c r="M4" s="16" t="s">
        <v>81</v>
      </c>
      <c r="N4" s="16" t="s">
        <v>78</v>
      </c>
      <c r="O4" s="16" t="s">
        <v>81</v>
      </c>
      <c r="P4" s="16" t="s">
        <v>78</v>
      </c>
      <c r="Q4" s="16" t="s">
        <v>81</v>
      </c>
      <c r="R4" s="16" t="s">
        <v>78</v>
      </c>
      <c r="S4" s="16" t="s">
        <v>81</v>
      </c>
      <c r="T4" s="16" t="s">
        <v>78</v>
      </c>
      <c r="U4" s="16" t="s">
        <v>81</v>
      </c>
      <c r="V4" s="16" t="s">
        <v>78</v>
      </c>
      <c r="W4" s="16" t="s">
        <v>81</v>
      </c>
      <c r="X4" s="16" t="s">
        <v>78</v>
      </c>
      <c r="Y4" s="16" t="s">
        <v>81</v>
      </c>
      <c r="Z4" s="16" t="s">
        <v>78</v>
      </c>
      <c r="AA4" s="16" t="s">
        <v>81</v>
      </c>
      <c r="AB4" s="16" t="s">
        <v>78</v>
      </c>
      <c r="AC4" s="16" t="s">
        <v>81</v>
      </c>
      <c r="AD4" s="16" t="s">
        <v>78</v>
      </c>
      <c r="AE4" s="16" t="s">
        <v>81</v>
      </c>
    </row>
    <row r="5" spans="1:33" x14ac:dyDescent="0.2">
      <c r="A5" s="2" t="s">
        <v>8</v>
      </c>
      <c r="B5" s="3">
        <f>C5/$C$65</f>
        <v>9.6301698287900479E-3</v>
      </c>
      <c r="C5" s="4">
        <f>'[1]Prov. Ene mpios 22 A. IV.i'!D10+'[1]Prov.Feb. mpios 22 A. IV.ii'!D10+'[1]Prov. Mar. mpios 22 A.IV.iii'!D10+'[1]Prov. 3er ajs cuat. 21 A.IV iv'!D10+'[1]FEIEF DEF  2021'!D11</f>
        <v>3912140.5900000003</v>
      </c>
      <c r="D5" s="3">
        <f>E5/$E$65</f>
        <v>9.7002550678734582E-3</v>
      </c>
      <c r="E5" s="4">
        <f>'[1]Prov. Ene mpios 22 A. IV.i'!E10+'[1]Prov.Feb. mpios 22 A. IV.ii'!E10+'[1]Prov. Mar. mpios 22 A.IV.iii'!E10+'[1]Prov. 3er ajs cuat. 21 A.IV iv'!E10+'[1]FEIEF DEF  2021'!E11</f>
        <v>1283724.82</v>
      </c>
      <c r="F5" s="3">
        <v>0</v>
      </c>
      <c r="G5" s="4">
        <f>'[1]Prov. Ene mpios 22 A. IV.i'!F10+'[1]Prov.Feb. mpios 22 A. IV.ii'!F10+'[1]Prov. Mar. mpios 22 A.IV.iii'!F10+'[1]FEIEF DEF  2021'!F11</f>
        <v>151776.32000000001</v>
      </c>
      <c r="H5" s="3">
        <f>I5/$I$65</f>
        <v>1.0125988822567676E-2</v>
      </c>
      <c r="I5" s="4">
        <f>'[1]Prov. Ene mpios 22 A. IV.i'!G10+'[1]Prov.Feb. mpios 22 A. IV.ii'!G10+'[1]Prov. Mar. mpios 22 A.IV.iii'!G10+'[1]Prov. 3er ajs cuat. 21 A.IV iv'!G10</f>
        <v>39801.56</v>
      </c>
      <c r="J5" s="3">
        <f>K5/$I$65</f>
        <v>0</v>
      </c>
      <c r="K5" s="4">
        <f>'[1]Prov. Ene mpios 22 A. IV.i'!H10+'[1]Prov.Feb. mpios 22 A. IV.ii'!H10+'[1]Prov. Mar. mpios 22 A.IV.iii'!H10</f>
        <v>0</v>
      </c>
      <c r="L5" s="3">
        <f>M5/$M$65</f>
        <v>9.8888949224569551E-3</v>
      </c>
      <c r="M5" s="4">
        <f>'[1]Prov. Ene mpios 22 A. IV.i'!I10+'[1]Prov.Feb. mpios 22 A. IV.ii'!I10+'[1]Prov. Mar. mpios 22 A.IV.iii'!I10</f>
        <v>5354</v>
      </c>
      <c r="N5" s="3">
        <f t="shared" ref="N5:N64" si="0">O5/$O$65</f>
        <v>8.8388038134057257E-3</v>
      </c>
      <c r="O5" s="4">
        <f>'[1]Prov.Ene. ISANmpios 22 A.IV.iii'!Q11+'[1]Prov.Feb. ISANmpios 22 A.IV.iii'!Q11+'[1]Prov.Mar. ISANmpios 22 A.IV.iii'!Q11</f>
        <v>20199.93</v>
      </c>
      <c r="P5" s="3">
        <f>Q5/$Q$65</f>
        <v>5.1524715940933375E-3</v>
      </c>
      <c r="Q5" s="4">
        <f>'[1]Prov. Ene mpios 22 A. IV.i'!K10+'[1]Prov.Feb. mpios 22 A. IV.ii'!K10+'[1]Prov. Mar. mpios 22 A.IV.iii'!K10</f>
        <v>108248.15</v>
      </c>
      <c r="R5" s="3">
        <f>S5/$S$65</f>
        <v>5.1524710595660774E-3</v>
      </c>
      <c r="S5" s="4">
        <f>'[1]Prov. Ene mpios 22 A. IV.i'!L10+'[1]Prov.Feb. mpios 22 A. IV.ii'!L10+'[1]Prov. Mar. mpios 22 A.IV.iii'!L10</f>
        <v>46101.64</v>
      </c>
      <c r="T5" s="3">
        <f>U5/$U$65</f>
        <v>9.8883034017994784E-3</v>
      </c>
      <c r="U5" s="4">
        <f>'[1]Prov. Ene mpios 22 A. IV.i'!M10+'[1]Prov.Feb. mpios 22 A. IV.ii'!M10+'[1]Prov. Mar. mpios 22 A.IV.iii'!M10</f>
        <v>1379.27</v>
      </c>
      <c r="V5" s="3">
        <f>W5/$W$65</f>
        <v>9.9073888197427733E-3</v>
      </c>
      <c r="W5" s="4">
        <f>'[1]Prov. Ene mpios 22 A. IV.i'!N10+'[1]Prov.Feb. mpios 22 A. IV.ii'!N10+'[1]Prov. Mar. mpios 22 A.IV.iii'!N10</f>
        <v>740.29</v>
      </c>
      <c r="X5" s="3">
        <f>Y5/$Y$65</f>
        <v>9.8891523687704309E-3</v>
      </c>
      <c r="Y5" s="4">
        <f>'[1]Prov. Ene mpios 22 A. IV.i'!O10+'[1]Prov.Feb. mpios 22 A. IV.ii'!O10+'[1]Prov. Mar. mpios 22 A.IV.iii'!O10</f>
        <v>814.88</v>
      </c>
      <c r="Z5" s="3">
        <f>AA5/$AA$65</f>
        <v>9.8892138949412938E-3</v>
      </c>
      <c r="AA5" s="4">
        <f>'[1]Prov. Ene mpios 22 A. IV.i'!P10+'[1]Prov.Feb. mpios 22 A. IV.ii'!P10+'[1]Prov. Mar. mpios 22 A.IV.iii'!P10</f>
        <v>137327.35</v>
      </c>
      <c r="AB5" s="3">
        <f>AC5/$AC$65</f>
        <v>9.88876532483309E-3</v>
      </c>
      <c r="AC5" s="4">
        <f>'[1]Prov. Ene mpios 22 A. IV.i'!Q10+'[1]Prov.Feb. mpios 22 A. IV.ii'!Q10+'[1]Prov. Mar. mpios 22 A.IV.iii'!Q10</f>
        <v>1463.65</v>
      </c>
      <c r="AD5" s="3">
        <f>AE5/$AE$65</f>
        <v>9.4334728444799738E-3</v>
      </c>
      <c r="AE5" s="4">
        <f>SUM(C5+E5+G5+I5+K5+M5+U5+W5+Y5+AA5+AC5)+O5+Q5+S5</f>
        <v>5709072.4499999993</v>
      </c>
      <c r="AF5" s="5"/>
      <c r="AG5" s="5"/>
    </row>
    <row r="6" spans="1:33" x14ac:dyDescent="0.2">
      <c r="A6" s="6" t="s">
        <v>10</v>
      </c>
      <c r="B6" s="7">
        <f t="shared" ref="B6:B64" si="1">C6/$C$65</f>
        <v>1.5793573887948723E-2</v>
      </c>
      <c r="C6" s="8">
        <f>'[1]Prov. Ene mpios 22 A. IV.i'!D11+'[1]Prov.Feb. mpios 22 A. IV.ii'!D11+'[1]Prov. Mar. mpios 22 A.IV.iii'!D11+'[1]Prov. 3er ajs cuat. 21 A.IV iv'!D11+'[1]FEIEF DEF  2021'!D12</f>
        <v>6415949.3099999987</v>
      </c>
      <c r="D6" s="7">
        <f t="shared" ref="D6:D64" si="2">E6/$E$65</f>
        <v>1.5851501162334372E-2</v>
      </c>
      <c r="E6" s="8">
        <f>'[1]Prov. Ene mpios 22 A. IV.i'!E11+'[1]Prov.Feb. mpios 22 A. IV.ii'!E11+'[1]Prov. Mar. mpios 22 A.IV.iii'!E11+'[1]Prov. 3er ajs cuat. 21 A.IV iv'!E11+'[1]FEIEF DEF  2021'!E12</f>
        <v>2097776.33</v>
      </c>
      <c r="F6" s="7">
        <v>0</v>
      </c>
      <c r="G6" s="8">
        <f>'[1]Prov. Ene mpios 22 A. IV.i'!F11+'[1]Prov.Feb. mpios 22 A. IV.ii'!F11+'[1]Prov. Mar. mpios 22 A.IV.iii'!F11+'[1]FEIEF DEF  2021'!F12</f>
        <v>247522.86</v>
      </c>
      <c r="H6" s="7">
        <f t="shared" ref="H6:J64" si="3">I6/$I$65</f>
        <v>1.6198364823754662E-2</v>
      </c>
      <c r="I6" s="8">
        <f>'[1]Prov. Ene mpios 22 A. IV.i'!G11+'[1]Prov.Feb. mpios 22 A. IV.ii'!G11+'[1]Prov. Mar. mpios 22 A.IV.iii'!G11+'[1]Prov. 3er ajs cuat. 21 A.IV iv'!G11</f>
        <v>63669.85</v>
      </c>
      <c r="J6" s="7">
        <f t="shared" si="3"/>
        <v>0</v>
      </c>
      <c r="K6" s="8">
        <f>'[1]Prov. Ene mpios 22 A. IV.i'!H11+'[1]Prov.Feb. mpios 22 A. IV.ii'!H11+'[1]Prov. Mar. mpios 22 A.IV.iii'!H11</f>
        <v>0</v>
      </c>
      <c r="L6" s="7">
        <f t="shared" ref="L6:L64" si="4">M6/$M$65</f>
        <v>1.6007634803147458E-2</v>
      </c>
      <c r="M6" s="8">
        <f>'[1]Prov. Ene mpios 22 A. IV.i'!I11+'[1]Prov.Feb. mpios 22 A. IV.ii'!I11+'[1]Prov. Mar. mpios 22 A.IV.iii'!I11</f>
        <v>8666.7800000000007</v>
      </c>
      <c r="N6" s="7">
        <f t="shared" si="0"/>
        <v>1.5183533583982835E-2</v>
      </c>
      <c r="O6" s="8">
        <f>'[1]Prov.Ene. ISANmpios 22 A.IV.iii'!Q12+'[1]Prov.Feb. ISANmpios 22 A.IV.iii'!Q12+'[1]Prov.Mar. ISANmpios 22 A.IV.iii'!Q12</f>
        <v>34699.979999999996</v>
      </c>
      <c r="P6" s="7">
        <f t="shared" ref="P6:P64" si="5">Q6/$Q$65</f>
        <v>1.3090286991432372E-2</v>
      </c>
      <c r="Q6" s="8">
        <f>'[1]Prov. Ene mpios 22 A. IV.i'!K11+'[1]Prov.Feb. mpios 22 A. IV.ii'!K11+'[1]Prov. Mar. mpios 22 A.IV.iii'!K11</f>
        <v>275013.52</v>
      </c>
      <c r="R6" s="7">
        <f t="shared" ref="R6:R64" si="6">S6/$S$65</f>
        <v>1.3090286768513719E-2</v>
      </c>
      <c r="S6" s="8">
        <f>'[1]Prov. Ene mpios 22 A. IV.i'!L11+'[1]Prov.Feb. mpios 22 A. IV.ii'!L11+'[1]Prov. Mar. mpios 22 A.IV.iii'!L11</f>
        <v>117125.1</v>
      </c>
      <c r="T6" s="7">
        <f t="shared" ref="T6:T64" si="7">U6/$U$65</f>
        <v>1.6007240921962939E-2</v>
      </c>
      <c r="U6" s="8">
        <f>'[1]Prov. Ene mpios 22 A. IV.i'!M11+'[1]Prov.Feb. mpios 22 A. IV.ii'!M11+'[1]Prov. Mar. mpios 22 A.IV.iii'!M11</f>
        <v>2232.77</v>
      </c>
      <c r="V6" s="7">
        <f t="shared" ref="V6:V64" si="8">W6/$W$65</f>
        <v>1.6022135678055698E-2</v>
      </c>
      <c r="W6" s="8">
        <f>'[1]Prov. Ene mpios 22 A. IV.i'!N11+'[1]Prov.Feb. mpios 22 A. IV.ii'!N11+'[1]Prov. Mar. mpios 22 A.IV.iii'!N11</f>
        <v>1197.19</v>
      </c>
      <c r="X6" s="7">
        <f t="shared" ref="X6:X64" si="9">Y6/$Y$65</f>
        <v>1.6007737732611334E-2</v>
      </c>
      <c r="Y6" s="8">
        <f>'[1]Prov. Ene mpios 22 A. IV.i'!O11+'[1]Prov.Feb. mpios 22 A. IV.ii'!O11+'[1]Prov. Mar. mpios 22 A.IV.iii'!O11</f>
        <v>1319.06</v>
      </c>
      <c r="Z6" s="7">
        <f t="shared" ref="Z6:Z64" si="10">AA6/$AA$65</f>
        <v>1.6007887183733294E-2</v>
      </c>
      <c r="AA6" s="8">
        <f>'[1]Prov. Ene mpios 22 A. IV.i'!P11+'[1]Prov.Feb. mpios 22 A. IV.ii'!P11+'[1]Prov. Mar. mpios 22 A.IV.iii'!P11</f>
        <v>222294.78999999998</v>
      </c>
      <c r="AB6" s="7">
        <f t="shared" ref="AB6:AB64" si="11">AC6/$AC$65</f>
        <v>1.6007550769738012E-2</v>
      </c>
      <c r="AC6" s="8">
        <f>'[1]Prov. Ene mpios 22 A. IV.i'!Q11+'[1]Prov.Feb. mpios 22 A. IV.ii'!Q11+'[1]Prov. Mar. mpios 22 A.IV.iii'!Q11</f>
        <v>2369.3000000000002</v>
      </c>
      <c r="AD6" s="7">
        <f t="shared" ref="AD6:AD64" si="12">AE6/$AE$65</f>
        <v>1.5680676486893353E-2</v>
      </c>
      <c r="AE6" s="8">
        <f t="shared" ref="AE6:AE64" si="13">SUM(C6+E6+G6+I6+K6+M6+U6+W6+Y6+AA6+AC6)+O6+Q6+S6</f>
        <v>9489836.8399999961</v>
      </c>
      <c r="AF6" s="5"/>
      <c r="AG6" s="5"/>
    </row>
    <row r="7" spans="1:33" x14ac:dyDescent="0.2">
      <c r="A7" s="6" t="s">
        <v>11</v>
      </c>
      <c r="B7" s="7">
        <f t="shared" si="1"/>
        <v>1.1175717302715138E-2</v>
      </c>
      <c r="C7" s="8">
        <f>'[1]Prov. Ene mpios 22 A. IV.i'!D12+'[1]Prov.Feb. mpios 22 A. IV.ii'!D12+'[1]Prov. Mar. mpios 22 A.IV.iii'!D12+'[1]Prov. 3er ajs cuat. 21 A.IV iv'!D12+'[1]FEIEF DEF  2021'!D13</f>
        <v>4540000.6500000004</v>
      </c>
      <c r="D7" s="7">
        <f t="shared" si="2"/>
        <v>1.1185661763247397E-2</v>
      </c>
      <c r="E7" s="8">
        <f>'[1]Prov. Ene mpios 22 A. IV.i'!E12+'[1]Prov.Feb. mpios 22 A. IV.ii'!E12+'[1]Prov. Mar. mpios 22 A.IV.iii'!E12+'[1]Prov. 3er ajs cuat. 21 A.IV iv'!E12+'[1]FEIEF DEF  2021'!E13</f>
        <v>1480302.48</v>
      </c>
      <c r="F7" s="7">
        <v>0</v>
      </c>
      <c r="G7" s="8">
        <f>'[1]Prov. Ene mpios 22 A. IV.i'!F12+'[1]Prov.Feb. mpios 22 A. IV.ii'!F12+'[1]Prov. Mar. mpios 22 A.IV.iii'!F12+'[1]FEIEF DEF  2021'!F13</f>
        <v>174299.59999999998</v>
      </c>
      <c r="H7" s="7">
        <f t="shared" si="3"/>
        <v>1.124487690841967E-2</v>
      </c>
      <c r="I7" s="8">
        <f>'[1]Prov. Ene mpios 22 A. IV.i'!G12+'[1]Prov.Feb. mpios 22 A. IV.ii'!G12+'[1]Prov. Mar. mpios 22 A.IV.iii'!G12+'[1]Prov. 3er ajs cuat. 21 A.IV iv'!G12</f>
        <v>44199.5</v>
      </c>
      <c r="J7" s="7">
        <f t="shared" si="3"/>
        <v>0</v>
      </c>
      <c r="K7" s="8">
        <f>'[1]Prov. Ene mpios 22 A. IV.i'!H12+'[1]Prov.Feb. mpios 22 A. IV.ii'!H12+'[1]Prov. Mar. mpios 22 A.IV.iii'!H12</f>
        <v>0</v>
      </c>
      <c r="L7" s="7">
        <f t="shared" si="4"/>
        <v>1.1212499681390667E-2</v>
      </c>
      <c r="M7" s="8">
        <f>'[1]Prov. Ene mpios 22 A. IV.i'!I12+'[1]Prov.Feb. mpios 22 A. IV.ii'!I12+'[1]Prov. Mar. mpios 22 A.IV.iii'!I12</f>
        <v>6070.62</v>
      </c>
      <c r="N7" s="7">
        <f t="shared" si="0"/>
        <v>1.1078153149171693E-2</v>
      </c>
      <c r="O7" s="8">
        <f>'[1]Prov.Ene. ISANmpios 22 A.IV.iii'!Q13+'[1]Prov.Feb. ISANmpios 22 A.IV.iii'!Q13+'[1]Prov.Mar. ISANmpios 22 A.IV.iii'!Q13</f>
        <v>25317.67</v>
      </c>
      <c r="P7" s="7">
        <f t="shared" si="5"/>
        <v>9.0421724322436777E-3</v>
      </c>
      <c r="Q7" s="8">
        <f>'[1]Prov. Ene mpios 22 A. IV.i'!K12+'[1]Prov.Feb. mpios 22 A. IV.ii'!K12+'[1]Prov. Mar. mpios 22 A.IV.iii'!K12</f>
        <v>189966.78000000003</v>
      </c>
      <c r="R7" s="7">
        <f t="shared" si="6"/>
        <v>9.0421733865314637E-3</v>
      </c>
      <c r="S7" s="8">
        <f>'[1]Prov. Ene mpios 22 A. IV.i'!L12+'[1]Prov.Feb. mpios 22 A. IV.ii'!L12+'[1]Prov. Mar. mpios 22 A.IV.iii'!L12</f>
        <v>80904.679999999993</v>
      </c>
      <c r="T7" s="7">
        <f t="shared" si="7"/>
        <v>1.1212460121159985E-2</v>
      </c>
      <c r="U7" s="8">
        <f>'[1]Prov. Ene mpios 22 A. IV.i'!M12+'[1]Prov.Feb. mpios 22 A. IV.ii'!M12+'[1]Prov. Mar. mpios 22 A.IV.iii'!M12</f>
        <v>1563.9700000000003</v>
      </c>
      <c r="V7" s="7">
        <f t="shared" si="8"/>
        <v>1.1214919500542014E-2</v>
      </c>
      <c r="W7" s="8">
        <f>'[1]Prov. Ene mpios 22 A. IV.i'!N12+'[1]Prov.Feb. mpios 22 A. IV.ii'!N12+'[1]Prov. Mar. mpios 22 A.IV.iii'!N12</f>
        <v>837.99</v>
      </c>
      <c r="X7" s="7">
        <f t="shared" si="9"/>
        <v>1.1212430856757284E-2</v>
      </c>
      <c r="Y7" s="8">
        <f>'[1]Prov. Ene mpios 22 A. IV.i'!O12+'[1]Prov.Feb. mpios 22 A. IV.ii'!O12+'[1]Prov. Mar. mpios 22 A.IV.iii'!O12</f>
        <v>923.92</v>
      </c>
      <c r="Z7" s="7">
        <f t="shared" si="10"/>
        <v>1.1212541980281822E-2</v>
      </c>
      <c r="AA7" s="8">
        <f>'[1]Prov. Ene mpios 22 A. IV.i'!P12+'[1]Prov.Feb. mpios 22 A. IV.ii'!P12+'[1]Prov. Mar. mpios 22 A.IV.iii'!P12</f>
        <v>155703.85</v>
      </c>
      <c r="AB7" s="7">
        <f t="shared" si="11"/>
        <v>1.1212447149341203E-2</v>
      </c>
      <c r="AC7" s="8">
        <f>'[1]Prov. Ene mpios 22 A. IV.i'!Q12+'[1]Prov.Feb. mpios 22 A. IV.ii'!Q12+'[1]Prov. Mar. mpios 22 A.IV.iii'!Q12</f>
        <v>1659.5700000000002</v>
      </c>
      <c r="AD7" s="7">
        <f t="shared" si="12"/>
        <v>1.1073740833388605E-2</v>
      </c>
      <c r="AE7" s="8">
        <f t="shared" si="13"/>
        <v>6701751.2800000003</v>
      </c>
      <c r="AF7" s="5"/>
      <c r="AG7" s="5"/>
    </row>
    <row r="8" spans="1:33" x14ac:dyDescent="0.2">
      <c r="A8" s="6" t="s">
        <v>12</v>
      </c>
      <c r="B8" s="7">
        <f t="shared" si="1"/>
        <v>1.4336793720731435E-2</v>
      </c>
      <c r="C8" s="8">
        <f>'[1]Prov. Ene mpios 22 A. IV.i'!D13+'[1]Prov.Feb. mpios 22 A. IV.ii'!D13+'[1]Prov. Mar. mpios 22 A.IV.iii'!D13+'[1]Prov. 3er ajs cuat. 21 A.IV iv'!D13+'[1]FEIEF DEF  2021'!D14</f>
        <v>5824149.9000000004</v>
      </c>
      <c r="D8" s="7">
        <f t="shared" si="2"/>
        <v>1.4318888227331737E-2</v>
      </c>
      <c r="E8" s="8">
        <f>'[1]Prov. Ene mpios 22 A. IV.i'!E13+'[1]Prov.Feb. mpios 22 A. IV.ii'!E13+'[1]Prov. Mar. mpios 22 A.IV.iii'!E13+'[1]Prov. 3er ajs cuat. 21 A.IV iv'!E13+'[1]FEIEF DEF  2021'!E14</f>
        <v>1894951.4299999997</v>
      </c>
      <c r="F8" s="7">
        <v>0</v>
      </c>
      <c r="G8" s="8">
        <f>'[1]Prov. Ene mpios 22 A. IV.i'!F13+'[1]Prov.Feb. mpios 22 A. IV.ii'!F13+'[1]Prov. Mar. mpios 22 A.IV.iii'!F13+'[1]FEIEF DEF  2021'!F14</f>
        <v>222801.41999999998</v>
      </c>
      <c r="H8" s="7">
        <f t="shared" si="3"/>
        <v>1.4208296757388579E-2</v>
      </c>
      <c r="I8" s="8">
        <f>'[1]Prov. Ene mpios 22 A. IV.i'!G13+'[1]Prov.Feb. mpios 22 A. IV.ii'!G13+'[1]Prov. Mar. mpios 22 A.IV.iii'!G13+'[1]Prov. 3er ajs cuat. 21 A.IV iv'!G13</f>
        <v>55847.619999999995</v>
      </c>
      <c r="J8" s="7">
        <f t="shared" si="3"/>
        <v>0</v>
      </c>
      <c r="K8" s="8">
        <f>'[1]Prov. Ene mpios 22 A. IV.i'!H13+'[1]Prov.Feb. mpios 22 A. IV.ii'!H13+'[1]Prov. Mar. mpios 22 A.IV.iii'!H13</f>
        <v>0</v>
      </c>
      <c r="L8" s="7">
        <f t="shared" si="4"/>
        <v>1.4270761415356862E-2</v>
      </c>
      <c r="M8" s="8">
        <f>'[1]Prov. Ene mpios 22 A. IV.i'!I13+'[1]Prov.Feb. mpios 22 A. IV.ii'!I13+'[1]Prov. Mar. mpios 22 A.IV.iii'!I13</f>
        <v>7726.41</v>
      </c>
      <c r="N8" s="7">
        <f t="shared" si="0"/>
        <v>1.4553062148557873E-2</v>
      </c>
      <c r="O8" s="8">
        <f>'[1]Prov.Ene. ISANmpios 22 A.IV.iii'!Q14+'[1]Prov.Feb. ISANmpios 22 A.IV.iii'!Q14+'[1]Prov.Mar. ISANmpios 22 A.IV.iii'!Q14</f>
        <v>33259.119999999995</v>
      </c>
      <c r="P8" s="7">
        <f t="shared" si="5"/>
        <v>1.3136728094443597E-2</v>
      </c>
      <c r="Q8" s="8">
        <f>'[1]Prov. Ene mpios 22 A. IV.i'!K13+'[1]Prov.Feb. mpios 22 A. IV.ii'!K13+'[1]Prov. Mar. mpios 22 A.IV.iii'!K13</f>
        <v>275989.19999999995</v>
      </c>
      <c r="R8" s="7">
        <f t="shared" si="6"/>
        <v>1.3136727769297672E-2</v>
      </c>
      <c r="S8" s="8">
        <f>'[1]Prov. Ene mpios 22 A. IV.i'!L13+'[1]Prov.Feb. mpios 22 A. IV.ii'!L13+'[1]Prov. Mar. mpios 22 A.IV.iii'!L13</f>
        <v>117540.63</v>
      </c>
      <c r="T8" s="7">
        <f t="shared" si="7"/>
        <v>1.4270925189088434E-2</v>
      </c>
      <c r="U8" s="8">
        <f>'[1]Prov. Ene mpios 22 A. IV.i'!M13+'[1]Prov.Feb. mpios 22 A. IV.ii'!M13+'[1]Prov. Mar. mpios 22 A.IV.iii'!M13</f>
        <v>1990.58</v>
      </c>
      <c r="V8" s="7">
        <f t="shared" si="8"/>
        <v>1.4265869032802022E-2</v>
      </c>
      <c r="W8" s="8">
        <f>'[1]Prov. Ene mpios 22 A. IV.i'!N13+'[1]Prov.Feb. mpios 22 A. IV.ii'!N13+'[1]Prov. Mar. mpios 22 A.IV.iii'!N13</f>
        <v>1065.96</v>
      </c>
      <c r="X8" s="7">
        <f t="shared" si="9"/>
        <v>1.4270631324225071E-2</v>
      </c>
      <c r="Y8" s="8">
        <f>'[1]Prov. Ene mpios 22 A. IV.i'!O13+'[1]Prov.Feb. mpios 22 A. IV.ii'!O13+'[1]Prov. Mar. mpios 22 A.IV.iii'!O13</f>
        <v>1175.92</v>
      </c>
      <c r="Z8" s="7">
        <f t="shared" si="10"/>
        <v>1.4270682505748894E-2</v>
      </c>
      <c r="AA8" s="8">
        <f>'[1]Prov. Ene mpios 22 A. IV.i'!P13+'[1]Prov.Feb. mpios 22 A. IV.ii'!P13+'[1]Prov. Mar. mpios 22 A.IV.iii'!P13</f>
        <v>198170.96000000002</v>
      </c>
      <c r="AB8" s="7">
        <f t="shared" si="11"/>
        <v>1.4270792655160347E-2</v>
      </c>
      <c r="AC8" s="8">
        <f>'[1]Prov. Ene mpios 22 A. IV.i'!Q13+'[1]Prov.Feb. mpios 22 A. IV.ii'!Q13+'[1]Prov. Mar. mpios 22 A.IV.iii'!Q13</f>
        <v>2112.2399999999998</v>
      </c>
      <c r="AD8" s="7">
        <f t="shared" si="12"/>
        <v>1.4271117317187842E-2</v>
      </c>
      <c r="AE8" s="8">
        <f t="shared" si="13"/>
        <v>8636781.3900000006</v>
      </c>
      <c r="AF8" s="5"/>
      <c r="AG8" s="5"/>
    </row>
    <row r="9" spans="1:33" x14ac:dyDescent="0.2">
      <c r="A9" s="6" t="s">
        <v>13</v>
      </c>
      <c r="B9" s="7">
        <f t="shared" si="1"/>
        <v>6.0187963707614527E-2</v>
      </c>
      <c r="C9" s="8">
        <f>'[1]Prov. Ene mpios 22 A. IV.i'!D14+'[1]Prov.Feb. mpios 22 A. IV.ii'!D14+'[1]Prov. Mar. mpios 22 A.IV.iii'!D14+'[1]Prov. 3er ajs cuat. 21 A.IV iv'!D14+'[1]FEIEF DEF  2021'!D15</f>
        <v>24450635.870000001</v>
      </c>
      <c r="D9" s="7">
        <f t="shared" si="2"/>
        <v>5.9997634791513335E-2</v>
      </c>
      <c r="E9" s="8">
        <f>'[1]Prov. Ene mpios 22 A. IV.i'!E14+'[1]Prov.Feb. mpios 22 A. IV.ii'!E14+'[1]Prov. Mar. mpios 22 A.IV.iii'!E14+'[1]Prov. 3er ajs cuat. 21 A.IV iv'!E14+'[1]FEIEF DEF  2021'!E15</f>
        <v>7940044.0899999999</v>
      </c>
      <c r="F9" s="7">
        <v>0</v>
      </c>
      <c r="G9" s="8">
        <f>'[1]Prov. Ene mpios 22 A. IV.i'!F14+'[1]Prov.Feb. mpios 22 A. IV.ii'!F14+'[1]Prov. Mar. mpios 22 A.IV.iii'!F14+'[1]FEIEF DEF  2021'!F15</f>
        <v>931654.33</v>
      </c>
      <c r="H9" s="7">
        <f t="shared" si="3"/>
        <v>5.8872588099264593E-2</v>
      </c>
      <c r="I9" s="8">
        <f>'[1]Prov. Ene mpios 22 A. IV.i'!G14+'[1]Prov.Feb. mpios 22 A. IV.ii'!G14+'[1]Prov. Mar. mpios 22 A.IV.iii'!G14+'[1]Prov. 3er ajs cuat. 21 A.IV iv'!G14</f>
        <v>231406.62</v>
      </c>
      <c r="J9" s="7">
        <f t="shared" si="3"/>
        <v>0</v>
      </c>
      <c r="K9" s="8">
        <f>'[1]Prov. Ene mpios 22 A. IV.i'!H14+'[1]Prov.Feb. mpios 22 A. IV.ii'!H14+'[1]Prov. Mar. mpios 22 A.IV.iii'!H14</f>
        <v>0</v>
      </c>
      <c r="L9" s="7">
        <f t="shared" si="4"/>
        <v>5.9484214893037776E-2</v>
      </c>
      <c r="M9" s="8">
        <f>'[1]Prov. Ene mpios 22 A. IV.i'!I14+'[1]Prov.Feb. mpios 22 A. IV.ii'!I14+'[1]Prov. Mar. mpios 22 A.IV.iii'!I14</f>
        <v>32205.67</v>
      </c>
      <c r="N9" s="7">
        <f t="shared" si="0"/>
        <v>6.2107019732304064E-2</v>
      </c>
      <c r="O9" s="8">
        <f>'[1]Prov.Ene. ISANmpios 22 A.IV.iii'!Q15+'[1]Prov.Feb. ISANmpios 22 A.IV.iii'!Q15+'[1]Prov.Mar. ISANmpios 22 A.IV.iii'!Q15</f>
        <v>141937.47</v>
      </c>
      <c r="P9" s="7">
        <f t="shared" si="5"/>
        <v>6.847229524127775E-2</v>
      </c>
      <c r="Q9" s="8">
        <f>'[1]Prov. Ene mpios 22 A. IV.i'!K14+'[1]Prov.Feb. mpios 22 A. IV.ii'!K14+'[1]Prov. Mar. mpios 22 A.IV.iii'!K14</f>
        <v>1438532.78</v>
      </c>
      <c r="R9" s="7">
        <f t="shared" si="6"/>
        <v>6.8472295042216108E-2</v>
      </c>
      <c r="S9" s="8">
        <f>'[1]Prov. Ene mpios 22 A. IV.i'!L14+'[1]Prov.Feb. mpios 22 A. IV.ii'!L14+'[1]Prov. Mar. mpios 22 A.IV.iii'!L14</f>
        <v>612654.60000000009</v>
      </c>
      <c r="T9" s="7">
        <f t="shared" si="7"/>
        <v>5.9485607771444959E-2</v>
      </c>
      <c r="U9" s="8">
        <f>'[1]Prov. Ene mpios 22 A. IV.i'!M14+'[1]Prov.Feb. mpios 22 A. IV.ii'!M14+'[1]Prov. Mar. mpios 22 A.IV.iii'!M14</f>
        <v>8297.3499999999985</v>
      </c>
      <c r="V9" s="7">
        <f t="shared" si="8"/>
        <v>5.9438578177486899E-2</v>
      </c>
      <c r="W9" s="8">
        <f>'[1]Prov. Ene mpios 22 A. IV.i'!N14+'[1]Prov.Feb. mpios 22 A. IV.ii'!N14+'[1]Prov. Mar. mpios 22 A.IV.iii'!N14</f>
        <v>4441.3099999999995</v>
      </c>
      <c r="X9" s="7">
        <f t="shared" si="9"/>
        <v>5.9483819449669531E-2</v>
      </c>
      <c r="Y9" s="8">
        <f>'[1]Prov. Ene mpios 22 A. IV.i'!O14+'[1]Prov.Feb. mpios 22 A. IV.ii'!O14+'[1]Prov. Mar. mpios 22 A.IV.iii'!O14</f>
        <v>4901.55</v>
      </c>
      <c r="Z9" s="7">
        <f t="shared" si="10"/>
        <v>5.9483388241265166E-2</v>
      </c>
      <c r="AA9" s="8">
        <f>'[1]Prov. Ene mpios 22 A. IV.i'!P14+'[1]Prov.Feb. mpios 22 A. IV.ii'!P14+'[1]Prov. Mar. mpios 22 A.IV.iii'!P14</f>
        <v>826020.77</v>
      </c>
      <c r="AB9" s="7">
        <f t="shared" si="11"/>
        <v>5.9484404579647251E-2</v>
      </c>
      <c r="AC9" s="8">
        <f>'[1]Prov. Ene mpios 22 A. IV.i'!Q14+'[1]Prov.Feb. mpios 22 A. IV.ii'!Q14+'[1]Prov. Mar. mpios 22 A.IV.iii'!Q14</f>
        <v>8804.369999999999</v>
      </c>
      <c r="AD9" s="7">
        <f t="shared" si="12"/>
        <v>6.0528677905585075E-2</v>
      </c>
      <c r="AE9" s="8">
        <f t="shared" si="13"/>
        <v>36631536.780000001</v>
      </c>
      <c r="AF9" s="5"/>
      <c r="AG9" s="5"/>
    </row>
    <row r="10" spans="1:33" x14ac:dyDescent="0.2">
      <c r="A10" s="6" t="s">
        <v>14</v>
      </c>
      <c r="B10" s="7">
        <f t="shared" si="1"/>
        <v>1.200237709146891E-2</v>
      </c>
      <c r="C10" s="8">
        <f>'[1]Prov. Ene mpios 22 A. IV.i'!D15+'[1]Prov.Feb. mpios 22 A. IV.ii'!D15+'[1]Prov. Mar. mpios 22 A.IV.iii'!D15+'[1]Prov. 3er ajs cuat. 21 A.IV iv'!D15+'[1]FEIEF DEF  2021'!D16</f>
        <v>4875821.2399999993</v>
      </c>
      <c r="D10" s="7">
        <f t="shared" si="2"/>
        <v>1.19824408904733E-2</v>
      </c>
      <c r="E10" s="8">
        <f>'[1]Prov. Ene mpios 22 A. IV.i'!E15+'[1]Prov.Feb. mpios 22 A. IV.ii'!E15+'[1]Prov. Mar. mpios 22 A.IV.iii'!E15+'[1]Prov. 3er ajs cuat. 21 A.IV iv'!E15+'[1]FEIEF DEF  2021'!E16</f>
        <v>1585747.66</v>
      </c>
      <c r="F10" s="7">
        <v>0</v>
      </c>
      <c r="G10" s="8">
        <f>'[1]Prov. Ene mpios 22 A. IV.i'!F15+'[1]Prov.Feb. mpios 22 A. IV.ii'!F15+'[1]Prov. Mar. mpios 22 A.IV.iii'!F15+'[1]FEIEF DEF  2021'!F16</f>
        <v>186365.65000000002</v>
      </c>
      <c r="H10" s="7">
        <f t="shared" si="3"/>
        <v>1.1861332104557983E-2</v>
      </c>
      <c r="I10" s="8">
        <f>'[1]Prov. Ene mpios 22 A. IV.i'!G15+'[1]Prov.Feb. mpios 22 A. IV.ii'!G15+'[1]Prov. Mar. mpios 22 A.IV.iii'!G15+'[1]Prov. 3er ajs cuat. 21 A.IV iv'!G15</f>
        <v>46622.559999999998</v>
      </c>
      <c r="J10" s="7">
        <f t="shared" si="3"/>
        <v>0</v>
      </c>
      <c r="K10" s="8">
        <f>'[1]Prov. Ene mpios 22 A. IV.i'!H15+'[1]Prov.Feb. mpios 22 A. IV.ii'!H15+'[1]Prov. Mar. mpios 22 A.IV.iii'!H15</f>
        <v>0</v>
      </c>
      <c r="L10" s="7">
        <f t="shared" si="4"/>
        <v>1.1928788874494521E-2</v>
      </c>
      <c r="M10" s="8">
        <f>'[1]Prov. Ene mpios 22 A. IV.i'!I15+'[1]Prov.Feb. mpios 22 A. IV.ii'!I15+'[1]Prov. Mar. mpios 22 A.IV.iii'!I15</f>
        <v>6458.43</v>
      </c>
      <c r="N10" s="7">
        <f t="shared" si="0"/>
        <v>1.2226230230108987E-2</v>
      </c>
      <c r="O10" s="8">
        <f>'[1]Prov.Ene. ISANmpios 22 A.IV.iii'!Q16+'[1]Prov.Feb. ISANmpios 22 A.IV.iii'!Q16+'[1]Prov.Mar. ISANmpios 22 A.IV.iii'!Q16</f>
        <v>27941.45</v>
      </c>
      <c r="P10" s="7">
        <f t="shared" si="5"/>
        <v>8.1873844434375963E-3</v>
      </c>
      <c r="Q10" s="8">
        <f>'[1]Prov. Ene mpios 22 A. IV.i'!K15+'[1]Prov.Feb. mpios 22 A. IV.ii'!K15+'[1]Prov. Mar. mpios 22 A.IV.iii'!K15</f>
        <v>172008.56</v>
      </c>
      <c r="R10" s="7">
        <f t="shared" si="6"/>
        <v>8.1873842579346535E-3</v>
      </c>
      <c r="S10" s="8">
        <f>'[1]Prov. Ene mpios 22 A. IV.i'!L15+'[1]Prov.Feb. mpios 22 A. IV.ii'!L15+'[1]Prov. Mar. mpios 22 A.IV.iii'!L15</f>
        <v>73256.47</v>
      </c>
      <c r="T10" s="7">
        <f t="shared" si="7"/>
        <v>1.1929024626303906E-2</v>
      </c>
      <c r="U10" s="8">
        <f>'[1]Prov. Ene mpios 22 A. IV.i'!M15+'[1]Prov.Feb. mpios 22 A. IV.ii'!M15+'[1]Prov. Mar. mpios 22 A.IV.iii'!M15</f>
        <v>1663.92</v>
      </c>
      <c r="V10" s="7">
        <f t="shared" si="8"/>
        <v>1.1923421795746843E-2</v>
      </c>
      <c r="W10" s="8">
        <f>'[1]Prov. Ene mpios 22 A. IV.i'!N15+'[1]Prov.Feb. mpios 22 A. IV.ii'!N15+'[1]Prov. Mar. mpios 22 A.IV.iii'!N15</f>
        <v>890.93000000000006</v>
      </c>
      <c r="X10" s="7">
        <f t="shared" si="9"/>
        <v>1.1928680823384066E-2</v>
      </c>
      <c r="Y10" s="8">
        <f>'[1]Prov. Ene mpios 22 A. IV.i'!O15+'[1]Prov.Feb. mpios 22 A. IV.ii'!O15+'[1]Prov. Mar. mpios 22 A.IV.iii'!O15</f>
        <v>982.94</v>
      </c>
      <c r="Z10" s="7">
        <f t="shared" si="10"/>
        <v>1.1928686683739744E-2</v>
      </c>
      <c r="AA10" s="8">
        <f>'[1]Prov. Ene mpios 22 A. IV.i'!P15+'[1]Prov.Feb. mpios 22 A. IV.ii'!P15+'[1]Prov. Mar. mpios 22 A.IV.iii'!P15</f>
        <v>165648.65000000002</v>
      </c>
      <c r="AB10" s="7">
        <f t="shared" si="11"/>
        <v>1.1928743326527554E-2</v>
      </c>
      <c r="AC10" s="8">
        <f>'[1]Prov. Ene mpios 22 A. IV.i'!Q15+'[1]Prov.Feb. mpios 22 A. IV.ii'!Q15+'[1]Prov. Mar. mpios 22 A.IV.iii'!Q15</f>
        <v>1765.59</v>
      </c>
      <c r="AD10" s="7">
        <f t="shared" si="12"/>
        <v>1.180643720325497E-2</v>
      </c>
      <c r="AE10" s="8">
        <f t="shared" si="13"/>
        <v>7145174.0499999989</v>
      </c>
      <c r="AF10" s="5"/>
      <c r="AG10" s="5"/>
    </row>
    <row r="11" spans="1:33" x14ac:dyDescent="0.2">
      <c r="A11" s="6" t="s">
        <v>15</v>
      </c>
      <c r="B11" s="7">
        <f t="shared" si="1"/>
        <v>9.3692662962894333E-3</v>
      </c>
      <c r="C11" s="8">
        <f>'[1]Prov. Ene mpios 22 A. IV.i'!D16+'[1]Prov.Feb. mpios 22 A. IV.ii'!D16+'[1]Prov. Mar. mpios 22 A.IV.iii'!D16+'[1]Prov. 3er ajs cuat. 21 A.IV iv'!D16+'[1]FEIEF DEF  2021'!D17</f>
        <v>3806151.6700000004</v>
      </c>
      <c r="D11" s="7">
        <f t="shared" si="2"/>
        <v>9.3857527641924305E-3</v>
      </c>
      <c r="E11" s="8">
        <f>'[1]Prov. Ene mpios 22 A. IV.i'!E16+'[1]Prov.Feb. mpios 22 A. IV.ii'!E16+'[1]Prov. Mar. mpios 22 A.IV.iii'!E16+'[1]Prov. 3er ajs cuat. 21 A.IV iv'!E16+'[1]FEIEF DEF  2021'!E17</f>
        <v>1242103.81</v>
      </c>
      <c r="F11" s="7">
        <v>0</v>
      </c>
      <c r="G11" s="8">
        <f>'[1]Prov. Ene mpios 22 A. IV.i'!F16+'[1]Prov.Feb. mpios 22 A. IV.ii'!F16+'[1]Prov. Mar. mpios 22 A.IV.iii'!F16+'[1]FEIEF DEF  2021'!F17</f>
        <v>146356.70000000001</v>
      </c>
      <c r="H11" s="7">
        <f t="shared" si="3"/>
        <v>9.4838354846739272E-3</v>
      </c>
      <c r="I11" s="8">
        <f>'[1]Prov. Ene mpios 22 A. IV.i'!G16+'[1]Prov.Feb. mpios 22 A. IV.ii'!G16+'[1]Prov. Mar. mpios 22 A.IV.iii'!G16+'[1]Prov. 3er ajs cuat. 21 A.IV iv'!G16</f>
        <v>37277.490000000005</v>
      </c>
      <c r="J11" s="7">
        <f t="shared" si="3"/>
        <v>0</v>
      </c>
      <c r="K11" s="8">
        <f>'[1]Prov. Ene mpios 22 A. IV.i'!H16+'[1]Prov.Feb. mpios 22 A. IV.ii'!H16+'[1]Prov. Mar. mpios 22 A.IV.iii'!H16</f>
        <v>0</v>
      </c>
      <c r="L11" s="7">
        <f t="shared" si="4"/>
        <v>9.4302083021650298E-3</v>
      </c>
      <c r="M11" s="8">
        <f>'[1]Prov. Ene mpios 22 A. IV.i'!I16+'[1]Prov.Feb. mpios 22 A. IV.ii'!I16+'[1]Prov. Mar. mpios 22 A.IV.iii'!I16</f>
        <v>5105.66</v>
      </c>
      <c r="N11" s="7">
        <f t="shared" si="0"/>
        <v>9.2027537607490256E-3</v>
      </c>
      <c r="O11" s="8">
        <f>'[1]Prov.Ene. ISANmpios 22 A.IV.iii'!Q17+'[1]Prov.Feb. ISANmpios 22 A.IV.iii'!Q17+'[1]Prov.Mar. ISANmpios 22 A.IV.iii'!Q17</f>
        <v>21031.69</v>
      </c>
      <c r="P11" s="7">
        <f t="shared" si="5"/>
        <v>6.3293733369846001E-3</v>
      </c>
      <c r="Q11" s="8">
        <f>'[1]Prov. Ene mpios 22 A. IV.i'!K16+'[1]Prov.Feb. mpios 22 A. IV.ii'!K16+'[1]Prov. Mar. mpios 22 A.IV.iii'!K16</f>
        <v>132973.65</v>
      </c>
      <c r="R11" s="7">
        <f t="shared" si="6"/>
        <v>6.3293742900795667E-3</v>
      </c>
      <c r="S11" s="8">
        <f>'[1]Prov. Ene mpios 22 A. IV.i'!L16+'[1]Prov.Feb. mpios 22 A. IV.ii'!L16+'[1]Prov. Mar. mpios 22 A.IV.iii'!L16</f>
        <v>56631.960000000006</v>
      </c>
      <c r="T11" s="7">
        <f t="shared" si="7"/>
        <v>9.4301179338280132E-3</v>
      </c>
      <c r="U11" s="8">
        <f>'[1]Prov. Ene mpios 22 A. IV.i'!M16+'[1]Prov.Feb. mpios 22 A. IV.ii'!M16+'[1]Prov. Mar. mpios 22 A.IV.iii'!M16</f>
        <v>1315.3600000000001</v>
      </c>
      <c r="V11" s="7">
        <f t="shared" si="8"/>
        <v>9.4342955795559472E-3</v>
      </c>
      <c r="W11" s="8">
        <f>'[1]Prov. Ene mpios 22 A. IV.i'!N16+'[1]Prov.Feb. mpios 22 A. IV.ii'!N16+'[1]Prov. Mar. mpios 22 A.IV.iii'!N16</f>
        <v>704.94</v>
      </c>
      <c r="X11" s="7">
        <f t="shared" si="9"/>
        <v>9.4303009414888547E-3</v>
      </c>
      <c r="Y11" s="8">
        <f>'[1]Prov. Ene mpios 22 A. IV.i'!O16+'[1]Prov.Feb. mpios 22 A. IV.ii'!O16+'[1]Prov. Mar. mpios 22 A.IV.iii'!O16</f>
        <v>777.06999999999994</v>
      </c>
      <c r="Z11" s="7">
        <f t="shared" si="10"/>
        <v>9.4302945311440615E-3</v>
      </c>
      <c r="AA11" s="8">
        <f>'[1]Prov. Ene mpios 22 A. IV.i'!P16+'[1]Prov.Feb. mpios 22 A. IV.ii'!P16+'[1]Prov. Mar. mpios 22 A.IV.iii'!P16</f>
        <v>130954.53</v>
      </c>
      <c r="AB11" s="7">
        <f t="shared" si="11"/>
        <v>9.4300844394418284E-3</v>
      </c>
      <c r="AC11" s="8">
        <f>'[1]Prov. Ene mpios 22 A. IV.i'!Q16+'[1]Prov.Feb. mpios 22 A. IV.ii'!Q16+'[1]Prov. Mar. mpios 22 A.IV.iii'!Q16</f>
        <v>1395.76</v>
      </c>
      <c r="AD11" s="7">
        <f t="shared" si="12"/>
        <v>9.2247920697543558E-3</v>
      </c>
      <c r="AE11" s="8">
        <f t="shared" si="13"/>
        <v>5582780.2900000028</v>
      </c>
      <c r="AF11" s="5"/>
      <c r="AG11" s="5"/>
    </row>
    <row r="12" spans="1:33" x14ac:dyDescent="0.2">
      <c r="A12" s="6" t="s">
        <v>16</v>
      </c>
      <c r="B12" s="7">
        <f t="shared" si="1"/>
        <v>2.9002154049291917E-2</v>
      </c>
      <c r="C12" s="8">
        <f>'[1]Prov. Ene mpios 22 A. IV.i'!D17+'[1]Prov.Feb. mpios 22 A. IV.ii'!D17+'[1]Prov. Mar. mpios 22 A.IV.iii'!D17+'[1]Prov. 3er ajs cuat. 21 A.IV iv'!D17+'[1]FEIEF DEF  2021'!D18</f>
        <v>11781776.029999999</v>
      </c>
      <c r="D12" s="7">
        <f t="shared" si="2"/>
        <v>2.9068672843441758E-2</v>
      </c>
      <c r="E12" s="8">
        <f>'[1]Prov. Ene mpios 22 A. IV.i'!E17+'[1]Prov.Feb. mpios 22 A. IV.ii'!E17+'[1]Prov. Mar. mpios 22 A.IV.iii'!E17+'[1]Prov. 3er ajs cuat. 21 A.IV iv'!E17+'[1]FEIEF DEF  2021'!E18</f>
        <v>3846927.3799999994</v>
      </c>
      <c r="F12" s="7">
        <v>0</v>
      </c>
      <c r="G12" s="8">
        <f>'[1]Prov. Ene mpios 22 A. IV.i'!F17+'[1]Prov.Feb. mpios 22 A. IV.ii'!F17+'[1]Prov. Mar. mpios 22 A.IV.iii'!F17+'[1]FEIEF DEF  2021'!F18</f>
        <v>453558.35000000003</v>
      </c>
      <c r="H12" s="7">
        <f t="shared" si="3"/>
        <v>2.9459684675837573E-2</v>
      </c>
      <c r="I12" s="8">
        <f>'[1]Prov. Ene mpios 22 A. IV.i'!G17+'[1]Prov.Feb. mpios 22 A. IV.ii'!G17+'[1]Prov. Mar. mpios 22 A.IV.iii'!G17+'[1]Prov. 3er ajs cuat. 21 A.IV iv'!G17</f>
        <v>115795.25</v>
      </c>
      <c r="J12" s="7">
        <f t="shared" si="3"/>
        <v>0</v>
      </c>
      <c r="K12" s="8">
        <f>'[1]Prov. Ene mpios 22 A. IV.i'!H17+'[1]Prov.Feb. mpios 22 A. IV.ii'!H17+'[1]Prov. Mar. mpios 22 A.IV.iii'!H17</f>
        <v>0</v>
      </c>
      <c r="L12" s="7">
        <f t="shared" si="4"/>
        <v>2.9248226038638733E-2</v>
      </c>
      <c r="M12" s="8">
        <f>'[1]Prov. Ene mpios 22 A. IV.i'!I17+'[1]Prov.Feb. mpios 22 A. IV.ii'!I17+'[1]Prov. Mar. mpios 22 A.IV.iii'!I17</f>
        <v>15835.440000000002</v>
      </c>
      <c r="N12" s="7">
        <f t="shared" si="0"/>
        <v>2.8354342046790507E-2</v>
      </c>
      <c r="O12" s="8">
        <f>'[1]Prov.Ene. ISANmpios 22 A.IV.iii'!Q18+'[1]Prov.Feb. ISANmpios 22 A.IV.iii'!Q18+'[1]Prov.Mar. ISANmpios 22 A.IV.iii'!Q18</f>
        <v>64800.14</v>
      </c>
      <c r="P12" s="7">
        <f t="shared" si="5"/>
        <v>3.3811245418363008E-2</v>
      </c>
      <c r="Q12" s="8">
        <f>'[1]Prov. Ene mpios 22 A. IV.i'!K17+'[1]Prov.Feb. mpios 22 A. IV.ii'!K17+'[1]Prov. Mar. mpios 22 A.IV.iii'!K17</f>
        <v>710339.63</v>
      </c>
      <c r="R12" s="7">
        <f t="shared" si="6"/>
        <v>3.3811245837040885E-2</v>
      </c>
      <c r="S12" s="8">
        <f>'[1]Prov. Ene mpios 22 A. IV.i'!L17+'[1]Prov.Feb. mpios 22 A. IV.ii'!L17+'[1]Prov. Mar. mpios 22 A.IV.iii'!L17</f>
        <v>302525.5</v>
      </c>
      <c r="T12" s="7">
        <f t="shared" si="7"/>
        <v>2.9247732731118047E-2</v>
      </c>
      <c r="U12" s="8">
        <f>'[1]Prov. Ene mpios 22 A. IV.i'!M17+'[1]Prov.Feb. mpios 22 A. IV.ii'!M17+'[1]Prov. Mar. mpios 22 A.IV.iii'!M17</f>
        <v>4079.62</v>
      </c>
      <c r="V12" s="7">
        <f t="shared" si="8"/>
        <v>2.9263794649429204E-2</v>
      </c>
      <c r="W12" s="8">
        <f>'[1]Prov. Ene mpios 22 A. IV.i'!N17+'[1]Prov.Feb. mpios 22 A. IV.ii'!N17+'[1]Prov. Mar. mpios 22 A.IV.iii'!N17</f>
        <v>2186.62</v>
      </c>
      <c r="X12" s="7">
        <f t="shared" si="9"/>
        <v>2.9248532185132767E-2</v>
      </c>
      <c r="Y12" s="8">
        <f>'[1]Prov. Ene mpios 22 A. IV.i'!O17+'[1]Prov.Feb. mpios 22 A. IV.ii'!O17+'[1]Prov. Mar. mpios 22 A.IV.iii'!O17</f>
        <v>2410.12</v>
      </c>
      <c r="Z12" s="7">
        <f t="shared" si="10"/>
        <v>2.9248507497778964E-2</v>
      </c>
      <c r="AA12" s="8">
        <f>'[1]Prov. Ene mpios 22 A. IV.i'!P17+'[1]Prov.Feb. mpios 22 A. IV.ii'!P17+'[1]Prov. Mar. mpios 22 A.IV.iii'!P17</f>
        <v>406161.71</v>
      </c>
      <c r="AB12" s="7">
        <f t="shared" si="11"/>
        <v>2.9248017382444872E-2</v>
      </c>
      <c r="AC12" s="8">
        <f>'[1]Prov. Ene mpios 22 A. IV.i'!Q17+'[1]Prov.Feb. mpios 22 A. IV.ii'!Q17+'[1]Prov. Mar. mpios 22 A.IV.iii'!Q17</f>
        <v>4329.04</v>
      </c>
      <c r="AD12" s="7">
        <f t="shared" si="12"/>
        <v>2.9264586008163583E-2</v>
      </c>
      <c r="AE12" s="8">
        <f t="shared" si="13"/>
        <v>17710724.829999994</v>
      </c>
      <c r="AF12" s="5"/>
      <c r="AG12" s="5"/>
    </row>
    <row r="13" spans="1:33" x14ac:dyDescent="0.2">
      <c r="A13" s="6" t="s">
        <v>17</v>
      </c>
      <c r="B13" s="7">
        <f t="shared" si="1"/>
        <v>3.8601585047425668E-2</v>
      </c>
      <c r="C13" s="8">
        <f>'[1]Prov. Ene mpios 22 A. IV.i'!D18+'[1]Prov.Feb. mpios 22 A. IV.ii'!D18+'[1]Prov. Mar. mpios 22 A.IV.iii'!D18+'[1]Prov. 3er ajs cuat. 21 A.IV iv'!D18+'[1]FEIEF DEF  2021'!D19</f>
        <v>15681429.340000002</v>
      </c>
      <c r="D13" s="7">
        <f t="shared" si="2"/>
        <v>3.8650682448526152E-2</v>
      </c>
      <c r="E13" s="8">
        <f>'[1]Prov. Ene mpios 22 A. IV.i'!E18+'[1]Prov.Feb. mpios 22 A. IV.ii'!E18+'[1]Prov. Mar. mpios 22 A.IV.iii'!E18+'[1]Prov. 3er ajs cuat. 21 A.IV iv'!E18+'[1]FEIEF DEF  2021'!E19</f>
        <v>5115003.6800000006</v>
      </c>
      <c r="F13" s="7">
        <v>0</v>
      </c>
      <c r="G13" s="8">
        <f>'[1]Prov. Ene mpios 22 A. IV.i'!F18+'[1]Prov.Feb. mpios 22 A. IV.ii'!F18+'[1]Prov. Mar. mpios 22 A.IV.iii'!F18+'[1]FEIEF DEF  2021'!F19</f>
        <v>602623.89</v>
      </c>
      <c r="H13" s="7">
        <f t="shared" si="3"/>
        <v>3.8932939171345986E-2</v>
      </c>
      <c r="I13" s="8">
        <f>'[1]Prov. Ene mpios 22 A. IV.i'!G18+'[1]Prov.Feb. mpios 22 A. IV.ii'!G18+'[1]Prov. Mar. mpios 22 A.IV.iii'!G18+'[1]Prov. 3er ajs cuat. 21 A.IV iv'!G18</f>
        <v>153031.15</v>
      </c>
      <c r="J13" s="7">
        <f t="shared" si="3"/>
        <v>0</v>
      </c>
      <c r="K13" s="8">
        <f>'[1]Prov. Ene mpios 22 A. IV.i'!H18+'[1]Prov.Feb. mpios 22 A. IV.ii'!H18+'[1]Prov. Mar. mpios 22 A.IV.iii'!H18</f>
        <v>0</v>
      </c>
      <c r="L13" s="7">
        <f t="shared" si="4"/>
        <v>3.8783436895219466E-2</v>
      </c>
      <c r="M13" s="8">
        <f>'[1]Prov. Ene mpios 22 A. IV.i'!I18+'[1]Prov.Feb. mpios 22 A. IV.ii'!I18+'[1]Prov. Mar. mpios 22 A.IV.iii'!I18</f>
        <v>20997.95</v>
      </c>
      <c r="N13" s="7">
        <f t="shared" si="0"/>
        <v>3.816781988660737E-2</v>
      </c>
      <c r="O13" s="8">
        <f>'[1]Prov.Ene. ISANmpios 22 A.IV.iii'!Q19+'[1]Prov.Feb. ISANmpios 22 A.IV.iii'!Q19+'[1]Prov.Mar. ISANmpios 22 A.IV.iii'!Q19</f>
        <v>87227.56</v>
      </c>
      <c r="P13" s="7">
        <f t="shared" si="5"/>
        <v>4.873008182274248E-2</v>
      </c>
      <c r="Q13" s="8">
        <f>'[1]Prov. Ene mpios 22 A. IV.i'!K18+'[1]Prov.Feb. mpios 22 A. IV.ii'!K18+'[1]Prov. Mar. mpios 22 A.IV.iii'!K18</f>
        <v>1023769.1</v>
      </c>
      <c r="R13" s="7">
        <f t="shared" si="6"/>
        <v>4.873008176960094E-2</v>
      </c>
      <c r="S13" s="8">
        <f>'[1]Prov. Ene mpios 22 A. IV.i'!L18+'[1]Prov.Feb. mpios 22 A. IV.ii'!L18+'[1]Prov. Mar. mpios 22 A.IV.iii'!L18</f>
        <v>436011.51</v>
      </c>
      <c r="T13" s="7">
        <f t="shared" si="7"/>
        <v>3.878309495644694E-2</v>
      </c>
      <c r="U13" s="8">
        <f>'[1]Prov. Ene mpios 22 A. IV.i'!M18+'[1]Prov.Feb. mpios 22 A. IV.ii'!M18+'[1]Prov. Mar. mpios 22 A.IV.iii'!M18</f>
        <v>5409.66</v>
      </c>
      <c r="V13" s="7">
        <f t="shared" si="8"/>
        <v>3.8794047188875948E-2</v>
      </c>
      <c r="W13" s="8">
        <f>'[1]Prov. Ene mpios 22 A. IV.i'!N18+'[1]Prov.Feb. mpios 22 A. IV.ii'!N18+'[1]Prov. Mar. mpios 22 A.IV.iii'!N18</f>
        <v>2898.73</v>
      </c>
      <c r="X13" s="7">
        <f t="shared" si="9"/>
        <v>3.8783564356916253E-2</v>
      </c>
      <c r="Y13" s="8">
        <f>'[1]Prov. Ene mpios 22 A. IV.i'!O18+'[1]Prov.Feb. mpios 22 A. IV.ii'!O18+'[1]Prov. Mar. mpios 22 A.IV.iii'!O18</f>
        <v>3195.8199999999997</v>
      </c>
      <c r="Z13" s="7">
        <f t="shared" si="10"/>
        <v>3.8783633463648597E-2</v>
      </c>
      <c r="AA13" s="8">
        <f>'[1]Prov. Ene mpios 22 A. IV.i'!P18+'[1]Prov.Feb. mpios 22 A. IV.ii'!P18+'[1]Prov. Mar. mpios 22 A.IV.iii'!P18</f>
        <v>538571.99</v>
      </c>
      <c r="AB13" s="7">
        <f t="shared" si="11"/>
        <v>3.8783431546489E-2</v>
      </c>
      <c r="AC13" s="8">
        <f>'[1]Prov. Ene mpios 22 A. IV.i'!Q18+'[1]Prov.Feb. mpios 22 A. IV.ii'!Q18+'[1]Prov. Mar. mpios 22 A.IV.iii'!Q18</f>
        <v>5740.39</v>
      </c>
      <c r="AD13" s="7">
        <f t="shared" si="12"/>
        <v>3.91212518799137E-2</v>
      </c>
      <c r="AE13" s="8">
        <f t="shared" si="13"/>
        <v>23675910.770000003</v>
      </c>
      <c r="AF13" s="5"/>
      <c r="AG13" s="5"/>
    </row>
    <row r="14" spans="1:33" x14ac:dyDescent="0.2">
      <c r="A14" s="6" t="s">
        <v>18</v>
      </c>
      <c r="B14" s="7">
        <f t="shared" si="1"/>
        <v>2.1389280734890721E-2</v>
      </c>
      <c r="C14" s="8">
        <f>'[1]Prov. Ene mpios 22 A. IV.i'!D19+'[1]Prov.Feb. mpios 22 A. IV.ii'!D19+'[1]Prov. Mar. mpios 22 A.IV.iii'!D19+'[1]Prov. 3er ajs cuat. 21 A.IV iv'!D19+'[1]FEIEF DEF  2021'!D20</f>
        <v>8689137.870000001</v>
      </c>
      <c r="D14" s="7">
        <f t="shared" si="2"/>
        <v>2.1496451866125768E-2</v>
      </c>
      <c r="E14" s="8">
        <f>'[1]Prov. Ene mpios 22 A. IV.i'!E19+'[1]Prov.Feb. mpios 22 A. IV.ii'!E19+'[1]Prov. Mar. mpios 22 A.IV.iii'!E19+'[1]Prov. 3er ajs cuat. 21 A.IV iv'!E19+'[1]FEIEF DEF  2021'!E20</f>
        <v>2844825.0700000003</v>
      </c>
      <c r="F14" s="7">
        <v>0</v>
      </c>
      <c r="G14" s="8">
        <f>'[1]Prov. Ene mpios 22 A. IV.i'!F19+'[1]Prov.Feb. mpios 22 A. IV.ii'!F19+'[1]Prov. Mar. mpios 22 A.IV.iii'!F19+'[1]FEIEF DEF  2021'!F20</f>
        <v>335787.36</v>
      </c>
      <c r="H14" s="7">
        <f t="shared" si="3"/>
        <v>2.2150966266412369E-2</v>
      </c>
      <c r="I14" s="8">
        <f>'[1]Prov. Ene mpios 22 A. IV.i'!G19+'[1]Prov.Feb. mpios 22 A. IV.ii'!G19+'[1]Prov. Mar. mpios 22 A.IV.iii'!G19+'[1]Prov. 3er ajs cuat. 21 A.IV iv'!G19</f>
        <v>87067.35</v>
      </c>
      <c r="J14" s="7">
        <f t="shared" si="3"/>
        <v>0</v>
      </c>
      <c r="K14" s="8">
        <f>'[1]Prov. Ene mpios 22 A. IV.i'!H19+'[1]Prov.Feb. mpios 22 A. IV.ii'!H19+'[1]Prov. Mar. mpios 22 A.IV.iii'!H19</f>
        <v>0</v>
      </c>
      <c r="L14" s="7">
        <f t="shared" si="4"/>
        <v>2.1784807007706103E-2</v>
      </c>
      <c r="M14" s="8">
        <f>'[1]Prov. Ene mpios 22 A. IV.i'!I19+'[1]Prov.Feb. mpios 22 A. IV.ii'!I19+'[1]Prov. Mar. mpios 22 A.IV.iii'!I19</f>
        <v>11794.630000000001</v>
      </c>
      <c r="N14" s="7">
        <f t="shared" si="0"/>
        <v>2.0165056919468412E-2</v>
      </c>
      <c r="O14" s="8">
        <f>'[1]Prov.Ene. ISANmpios 22 A.IV.iii'!Q20+'[1]Prov.Feb. ISANmpios 22 A.IV.iii'!Q20+'[1]Prov.Mar. ISANmpios 22 A.IV.iii'!Q20</f>
        <v>46084.6</v>
      </c>
      <c r="P14" s="7">
        <f t="shared" si="5"/>
        <v>2.3404631399543355E-2</v>
      </c>
      <c r="Q14" s="8">
        <f>'[1]Prov. Ene mpios 22 A. IV.i'!K19+'[1]Prov.Feb. mpios 22 A. IV.ii'!K19+'[1]Prov. Mar. mpios 22 A.IV.iii'!K19</f>
        <v>491707.33000000007</v>
      </c>
      <c r="R14" s="7">
        <f t="shared" si="6"/>
        <v>2.3404630415780895E-2</v>
      </c>
      <c r="S14" s="8">
        <f>'[1]Prov. Ene mpios 22 A. IV.i'!L19+'[1]Prov.Feb. mpios 22 A. IV.ii'!L19+'[1]Prov. Mar. mpios 22 A.IV.iii'!L19</f>
        <v>209412.5</v>
      </c>
      <c r="T14" s="7">
        <f t="shared" si="7"/>
        <v>2.1783847725561894E-2</v>
      </c>
      <c r="U14" s="8">
        <f>'[1]Prov. Ene mpios 22 A. IV.i'!M19+'[1]Prov.Feb. mpios 22 A. IV.ii'!M19+'[1]Prov. Mar. mpios 22 A.IV.iii'!M19</f>
        <v>3038.52</v>
      </c>
      <c r="V14" s="7">
        <f t="shared" si="8"/>
        <v>2.1813546392580395E-2</v>
      </c>
      <c r="W14" s="8">
        <f>'[1]Prov. Ene mpios 22 A. IV.i'!N19+'[1]Prov.Feb. mpios 22 A. IV.ii'!N19+'[1]Prov. Mar. mpios 22 A.IV.iii'!N19</f>
        <v>1629.93</v>
      </c>
      <c r="X14" s="7">
        <f t="shared" si="9"/>
        <v>2.1785188115735894E-2</v>
      </c>
      <c r="Y14" s="8">
        <f>'[1]Prov. Ene mpios 22 A. IV.i'!O19+'[1]Prov.Feb. mpios 22 A. IV.ii'!O19+'[1]Prov. Mar. mpios 22 A.IV.iii'!O19</f>
        <v>1795.13</v>
      </c>
      <c r="Z14" s="7">
        <f t="shared" si="10"/>
        <v>2.1785324520891713E-2</v>
      </c>
      <c r="AA14" s="8">
        <f>'[1]Prov. Ene mpios 22 A. IV.i'!P19+'[1]Prov.Feb. mpios 22 A. IV.ii'!P19+'[1]Prov. Mar. mpios 22 A.IV.iii'!P19</f>
        <v>302523.63</v>
      </c>
      <c r="AB14" s="7">
        <f t="shared" si="11"/>
        <v>2.1784876029819333E-2</v>
      </c>
      <c r="AC14" s="8">
        <f>'[1]Prov. Ene mpios 22 A. IV.i'!Q19+'[1]Prov.Feb. mpios 22 A. IV.ii'!Q19+'[1]Prov. Mar. mpios 22 A.IV.iii'!Q19</f>
        <v>3224.4100000000003</v>
      </c>
      <c r="AD14" s="7">
        <f t="shared" si="12"/>
        <v>2.1527061102223501E-2</v>
      </c>
      <c r="AE14" s="8">
        <f t="shared" si="13"/>
        <v>13028028.330000002</v>
      </c>
      <c r="AF14" s="5"/>
      <c r="AG14" s="5"/>
    </row>
    <row r="15" spans="1:33" x14ac:dyDescent="0.2">
      <c r="A15" s="6" t="s">
        <v>19</v>
      </c>
      <c r="B15" s="7">
        <f t="shared" si="1"/>
        <v>1.3609061884316064E-2</v>
      </c>
      <c r="C15" s="8">
        <f>'[1]Prov. Ene mpios 22 A. IV.i'!D20+'[1]Prov.Feb. mpios 22 A. IV.ii'!D20+'[1]Prov. Mar. mpios 22 A.IV.iii'!D20+'[1]Prov. 3er ajs cuat. 21 A.IV iv'!D20+'[1]FEIEF DEF  2021'!D21</f>
        <v>5528517.5999999996</v>
      </c>
      <c r="D15" s="7">
        <f t="shared" si="2"/>
        <v>1.3574821112264584E-2</v>
      </c>
      <c r="E15" s="8">
        <f>'[1]Prov. Ene mpios 22 A. IV.i'!E20+'[1]Prov.Feb. mpios 22 A. IV.ii'!E20+'[1]Prov. Mar. mpios 22 A.IV.iii'!E20+'[1]Prov. 3er ajs cuat. 21 A.IV iv'!E20+'[1]FEIEF DEF  2021'!E21</f>
        <v>1796482.1199999999</v>
      </c>
      <c r="F15" s="7">
        <v>0</v>
      </c>
      <c r="G15" s="8">
        <f>'[1]Prov. Ene mpios 22 A. IV.i'!F20+'[1]Prov.Feb. mpios 22 A. IV.ii'!F20+'[1]Prov. Mar. mpios 22 A.IV.iii'!F20+'[1]FEIEF DEF  2021'!F21</f>
        <v>211022.64999999997</v>
      </c>
      <c r="H15" s="7">
        <f t="shared" si="3"/>
        <v>1.3366107008069741E-2</v>
      </c>
      <c r="I15" s="8">
        <f>'[1]Prov. Ene mpios 22 A. IV.i'!G20+'[1]Prov.Feb. mpios 22 A. IV.ii'!G20+'[1]Prov. Mar. mpios 22 A.IV.iii'!G20+'[1]Prov. 3er ajs cuat. 21 A.IV iv'!G20</f>
        <v>52537.279999999999</v>
      </c>
      <c r="J15" s="7">
        <f t="shared" si="3"/>
        <v>0</v>
      </c>
      <c r="K15" s="8">
        <f>'[1]Prov. Ene mpios 22 A. IV.i'!H20+'[1]Prov.Feb. mpios 22 A. IV.ii'!H20+'[1]Prov. Mar. mpios 22 A.IV.iii'!H20</f>
        <v>0</v>
      </c>
      <c r="L15" s="7">
        <f t="shared" si="4"/>
        <v>1.3482678918996394E-2</v>
      </c>
      <c r="M15" s="8">
        <f>'[1]Prov. Ene mpios 22 A. IV.i'!I20+'[1]Prov.Feb. mpios 22 A. IV.ii'!I20+'[1]Prov. Mar. mpios 22 A.IV.iii'!I20</f>
        <v>7299.73</v>
      </c>
      <c r="N15" s="7">
        <f t="shared" si="0"/>
        <v>1.3999182276544198E-2</v>
      </c>
      <c r="O15" s="8">
        <f>'[1]Prov.Ene. ISANmpios 22 A.IV.iii'!Q21+'[1]Prov.Feb. ISANmpios 22 A.IV.iii'!Q21+'[1]Prov.Mar. ISANmpios 22 A.IV.iii'!Q21</f>
        <v>31993.300000000003</v>
      </c>
      <c r="P15" s="7">
        <f t="shared" si="5"/>
        <v>1.2991576800155837E-2</v>
      </c>
      <c r="Q15" s="8">
        <f>'[1]Prov. Ene mpios 22 A. IV.i'!K20+'[1]Prov.Feb. mpios 22 A. IV.ii'!K20+'[1]Prov. Mar. mpios 22 A.IV.iii'!K20</f>
        <v>272939.71999999997</v>
      </c>
      <c r="R15" s="7">
        <f t="shared" si="6"/>
        <v>1.2991576311260586E-2</v>
      </c>
      <c r="S15" s="8">
        <f>'[1]Prov. Ene mpios 22 A. IV.i'!L20+'[1]Prov.Feb. mpios 22 A. IV.ii'!L20+'[1]Prov. Mar. mpios 22 A.IV.iii'!L20</f>
        <v>116241.89000000001</v>
      </c>
      <c r="T15" s="7">
        <f t="shared" si="7"/>
        <v>1.3483026848765102E-2</v>
      </c>
      <c r="U15" s="8">
        <f>'[1]Prov. Ene mpios 22 A. IV.i'!M20+'[1]Prov.Feb. mpios 22 A. IV.ii'!M20+'[1]Prov. Mar. mpios 22 A.IV.iii'!M20</f>
        <v>1880.6799999999998</v>
      </c>
      <c r="V15" s="7">
        <f t="shared" si="8"/>
        <v>1.3473454584387251E-2</v>
      </c>
      <c r="W15" s="8">
        <f>'[1]Prov. Ene mpios 22 A. IV.i'!N20+'[1]Prov.Feb. mpios 22 A. IV.ii'!N20+'[1]Prov. Mar. mpios 22 A.IV.iii'!N20</f>
        <v>1006.75</v>
      </c>
      <c r="X15" s="7">
        <f t="shared" si="9"/>
        <v>1.3482537918045078E-2</v>
      </c>
      <c r="Y15" s="8">
        <f>'[1]Prov. Ene mpios 22 A. IV.i'!O20+'[1]Prov.Feb. mpios 22 A. IV.ii'!O20+'[1]Prov. Mar. mpios 22 A.IV.iii'!O20</f>
        <v>1110.98</v>
      </c>
      <c r="Z15" s="7">
        <f t="shared" si="10"/>
        <v>1.3482522945356084E-2</v>
      </c>
      <c r="AA15" s="8">
        <f>'[1]Prov. Ene mpios 22 A. IV.i'!P20+'[1]Prov.Feb. mpios 22 A. IV.ii'!P20+'[1]Prov. Mar. mpios 22 A.IV.iii'!P20</f>
        <v>187226.12</v>
      </c>
      <c r="AB15" s="7">
        <f t="shared" si="11"/>
        <v>1.3482880372728049E-2</v>
      </c>
      <c r="AC15" s="8">
        <f>'[1]Prov. Ene mpios 22 A. IV.i'!Q20+'[1]Prov.Feb. mpios 22 A. IV.ii'!Q20+'[1]Prov. Mar. mpios 22 A.IV.iii'!Q20</f>
        <v>1995.62</v>
      </c>
      <c r="AD15" s="7">
        <f t="shared" si="12"/>
        <v>1.3566339012918141E-2</v>
      </c>
      <c r="AE15" s="8">
        <f t="shared" si="13"/>
        <v>8210254.4400000004</v>
      </c>
      <c r="AF15" s="5"/>
      <c r="AG15" s="5"/>
    </row>
    <row r="16" spans="1:33" x14ac:dyDescent="0.2">
      <c r="A16" s="6" t="s">
        <v>20</v>
      </c>
      <c r="B16" s="7">
        <f t="shared" si="1"/>
        <v>1.0258404095991769E-2</v>
      </c>
      <c r="C16" s="8">
        <f>'[1]Prov. Ene mpios 22 A. IV.i'!D21+'[1]Prov.Feb. mpios 22 A. IV.ii'!D21+'[1]Prov. Mar. mpios 22 A.IV.iii'!D21+'[1]Prov. 3er ajs cuat. 21 A.IV iv'!D21+'[1]FEIEF DEF  2021'!D22</f>
        <v>4167353.1999999997</v>
      </c>
      <c r="D16" s="7">
        <f t="shared" si="2"/>
        <v>1.02492337026001E-2</v>
      </c>
      <c r="E16" s="8">
        <f>'[1]Prov. Ene mpios 22 A. IV.i'!E21+'[1]Prov.Feb. mpios 22 A. IV.ii'!E21+'[1]Prov. Mar. mpios 22 A.IV.iii'!E21+'[1]Prov. 3er ajs cuat. 21 A.IV iv'!E21+'[1]FEIEF DEF  2021'!E22</f>
        <v>1356376.26</v>
      </c>
      <c r="F16" s="7">
        <v>0</v>
      </c>
      <c r="G16" s="8">
        <f>'[1]Prov. Ene mpios 22 A. IV.i'!F21+'[1]Prov.Feb. mpios 22 A. IV.ii'!F21+'[1]Prov. Mar. mpios 22 A.IV.iii'!F21+'[1]FEIEF DEF  2021'!F22</f>
        <v>159517.18000000002</v>
      </c>
      <c r="H16" s="7">
        <f t="shared" si="3"/>
        <v>1.0192123185000365E-2</v>
      </c>
      <c r="I16" s="8">
        <f>'[1]Prov. Ene mpios 22 A. IV.i'!G21+'[1]Prov.Feb. mpios 22 A. IV.ii'!G21+'[1]Prov. Mar. mpios 22 A.IV.iii'!G21+'[1]Prov. 3er ajs cuat. 21 A.IV iv'!G21</f>
        <v>40061.509999999995</v>
      </c>
      <c r="J16" s="7">
        <f t="shared" si="3"/>
        <v>0</v>
      </c>
      <c r="K16" s="8">
        <f>'[1]Prov. Ene mpios 22 A. IV.i'!H21+'[1]Prov.Feb. mpios 22 A. IV.ii'!H21+'[1]Prov. Mar. mpios 22 A.IV.iii'!H21</f>
        <v>0</v>
      </c>
      <c r="L16" s="7">
        <f t="shared" si="4"/>
        <v>1.0224589104779807E-2</v>
      </c>
      <c r="M16" s="8">
        <f>'[1]Prov. Ene mpios 22 A. IV.i'!I21+'[1]Prov.Feb. mpios 22 A. IV.ii'!I21+'[1]Prov. Mar. mpios 22 A.IV.iii'!I21</f>
        <v>5535.75</v>
      </c>
      <c r="N16" s="7">
        <f t="shared" si="0"/>
        <v>1.0372044044349594E-2</v>
      </c>
      <c r="O16" s="8">
        <f>'[1]Prov.Ene. ISANmpios 22 A.IV.iii'!Q22+'[1]Prov.Feb. ISANmpios 22 A.IV.iii'!Q22+'[1]Prov.Mar. ISANmpios 22 A.IV.iii'!Q22</f>
        <v>23703.95</v>
      </c>
      <c r="P16" s="7">
        <f t="shared" si="5"/>
        <v>6.7624372889461609E-3</v>
      </c>
      <c r="Q16" s="8">
        <f>'[1]Prov. Ene mpios 22 A. IV.i'!K21+'[1]Prov.Feb. mpios 22 A. IV.ii'!K21+'[1]Prov. Mar. mpios 22 A.IV.iii'!K21</f>
        <v>142071.88</v>
      </c>
      <c r="R16" s="7">
        <f t="shared" si="6"/>
        <v>6.7624369297389752E-3</v>
      </c>
      <c r="S16" s="8">
        <f>'[1]Prov. Ene mpios 22 A. IV.i'!L21+'[1]Prov.Feb. mpios 22 A. IV.ii'!L21+'[1]Prov. Mar. mpios 22 A.IV.iii'!L21</f>
        <v>60506.78</v>
      </c>
      <c r="T16" s="7">
        <f t="shared" si="7"/>
        <v>1.0224683657740978E-2</v>
      </c>
      <c r="U16" s="8">
        <f>'[1]Prov. Ene mpios 22 A. IV.i'!M21+'[1]Prov.Feb. mpios 22 A. IV.ii'!M21+'[1]Prov. Mar. mpios 22 A.IV.iii'!M21</f>
        <v>1426.19</v>
      </c>
      <c r="V16" s="7">
        <f t="shared" si="8"/>
        <v>1.0222025936483716E-2</v>
      </c>
      <c r="W16" s="8">
        <f>'[1]Prov. Ene mpios 22 A. IV.i'!N21+'[1]Prov.Feb. mpios 22 A. IV.ii'!N21+'[1]Prov. Mar. mpios 22 A.IV.iii'!N21</f>
        <v>763.8</v>
      </c>
      <c r="X16" s="7">
        <f t="shared" si="9"/>
        <v>1.0224583562900628E-2</v>
      </c>
      <c r="Y16" s="8">
        <f>'[1]Prov. Ene mpios 22 A. IV.i'!O21+'[1]Prov.Feb. mpios 22 A. IV.ii'!O21+'[1]Prov. Mar. mpios 22 A.IV.iii'!O21</f>
        <v>842.52</v>
      </c>
      <c r="Z16" s="7">
        <f t="shared" si="10"/>
        <v>1.022455854678103E-2</v>
      </c>
      <c r="AA16" s="8">
        <f>'[1]Prov. Ene mpios 22 A. IV.i'!P21+'[1]Prov.Feb. mpios 22 A. IV.ii'!P21+'[1]Prov. Mar. mpios 22 A.IV.iii'!P21</f>
        <v>141984.14000000001</v>
      </c>
      <c r="AB16" s="7">
        <f t="shared" si="11"/>
        <v>1.0224617833491205E-2</v>
      </c>
      <c r="AC16" s="8">
        <f>'[1]Prov. Ene mpios 22 A. IV.i'!Q21+'[1]Prov.Feb. mpios 22 A. IV.ii'!Q21+'[1]Prov. Mar. mpios 22 A.IV.iii'!Q21</f>
        <v>1513.36</v>
      </c>
      <c r="AD16" s="7">
        <f t="shared" si="12"/>
        <v>1.0082165113838096E-2</v>
      </c>
      <c r="AE16" s="8">
        <f t="shared" si="13"/>
        <v>6101656.5199999996</v>
      </c>
      <c r="AF16" s="5"/>
      <c r="AG16" s="5"/>
    </row>
    <row r="17" spans="1:33" x14ac:dyDescent="0.2">
      <c r="A17" s="6" t="s">
        <v>21</v>
      </c>
      <c r="B17" s="7">
        <f t="shared" si="1"/>
        <v>1.3889952741260854E-2</v>
      </c>
      <c r="C17" s="8">
        <f>'[1]Prov. Ene mpios 22 A. IV.i'!D22+'[1]Prov.Feb. mpios 22 A. IV.ii'!D22+'[1]Prov. Mar. mpios 22 A.IV.iii'!D22+'[1]Prov. 3er ajs cuat. 21 A.IV iv'!D22+'[1]FEIEF DEF  2021'!D23</f>
        <v>5642626.1300000008</v>
      </c>
      <c r="D17" s="7">
        <f t="shared" si="2"/>
        <v>1.3908218712228944E-2</v>
      </c>
      <c r="E17" s="8">
        <f>'[1]Prov. Ene mpios 22 A. IV.i'!E22+'[1]Prov.Feb. mpios 22 A. IV.ii'!E22+'[1]Prov. Mar. mpios 22 A.IV.iii'!E22+'[1]Prov. 3er ajs cuat. 21 A.IV iv'!E22+'[1]FEIEF DEF  2021'!E23</f>
        <v>1840603.7199999995</v>
      </c>
      <c r="F17" s="7">
        <v>0</v>
      </c>
      <c r="G17" s="8">
        <f>'[1]Prov. Ene mpios 22 A. IV.i'!F22+'[1]Prov.Feb. mpios 22 A. IV.ii'!F22+'[1]Prov. Mar. mpios 22 A.IV.iii'!F22+'[1]FEIEF DEF  2021'!F23</f>
        <v>216786.75</v>
      </c>
      <c r="H17" s="7">
        <f t="shared" si="3"/>
        <v>1.4017643055278813E-2</v>
      </c>
      <c r="I17" s="8">
        <f>'[1]Prov. Ene mpios 22 A. IV.i'!G22+'[1]Prov.Feb. mpios 22 A. IV.ii'!G22+'[1]Prov. Mar. mpios 22 A.IV.iii'!G22+'[1]Prov. 3er ajs cuat. 21 A.IV iv'!G22</f>
        <v>55098.229999999996</v>
      </c>
      <c r="J17" s="7">
        <f t="shared" si="3"/>
        <v>0</v>
      </c>
      <c r="K17" s="8">
        <f>'[1]Prov. Ene mpios 22 A. IV.i'!H22+'[1]Prov.Feb. mpios 22 A. IV.ii'!H22+'[1]Prov. Mar. mpios 22 A.IV.iii'!H22</f>
        <v>0</v>
      </c>
      <c r="L17" s="7">
        <f t="shared" si="4"/>
        <v>1.3957471471997289E-2</v>
      </c>
      <c r="M17" s="8">
        <f>'[1]Prov. Ene mpios 22 A. IV.i'!I22+'[1]Prov.Feb. mpios 22 A. IV.ii'!I22+'[1]Prov. Mar. mpios 22 A.IV.iii'!I22</f>
        <v>7556.79</v>
      </c>
      <c r="N17" s="7">
        <f t="shared" si="0"/>
        <v>1.3702827534387001E-2</v>
      </c>
      <c r="O17" s="8">
        <f>'[1]Prov.Ene. ISANmpios 22 A.IV.iii'!Q23+'[1]Prov.Feb. ISANmpios 22 A.IV.iii'!Q23+'[1]Prov.Mar. ISANmpios 22 A.IV.iii'!Q23</f>
        <v>31316.02</v>
      </c>
      <c r="P17" s="7">
        <f t="shared" si="5"/>
        <v>1.2585002478654886E-2</v>
      </c>
      <c r="Q17" s="8">
        <f>'[1]Prov. Ene mpios 22 A. IV.i'!K22+'[1]Prov.Feb. mpios 22 A. IV.ii'!K22+'[1]Prov. Mar. mpios 22 A.IV.iii'!K22</f>
        <v>264398.00999999995</v>
      </c>
      <c r="R17" s="7">
        <f t="shared" si="6"/>
        <v>1.2585002689471858E-2</v>
      </c>
      <c r="S17" s="8">
        <f>'[1]Prov. Ene mpios 22 A. IV.i'!L22+'[1]Prov.Feb. mpios 22 A. IV.ii'!L22+'[1]Prov. Mar. mpios 22 A.IV.iii'!L22</f>
        <v>112604.08</v>
      </c>
      <c r="T17" s="7">
        <f t="shared" si="7"/>
        <v>1.3957343083485684E-2</v>
      </c>
      <c r="U17" s="8">
        <f>'[1]Prov. Ene mpios 22 A. IV.i'!M22+'[1]Prov.Feb. mpios 22 A. IV.ii'!M22+'[1]Prov. Mar. mpios 22 A.IV.iii'!M22</f>
        <v>1946.8400000000001</v>
      </c>
      <c r="V17" s="7">
        <f t="shared" si="8"/>
        <v>1.3961938410888502E-2</v>
      </c>
      <c r="W17" s="8">
        <f>'[1]Prov. Ene mpios 22 A. IV.i'!N22+'[1]Prov.Feb. mpios 22 A. IV.ii'!N22+'[1]Prov. Mar. mpios 22 A.IV.iii'!N22</f>
        <v>1043.25</v>
      </c>
      <c r="X17" s="7">
        <f t="shared" si="9"/>
        <v>1.3957529847793844E-2</v>
      </c>
      <c r="Y17" s="8">
        <f>'[1]Prov. Ene mpios 22 A. IV.i'!O22+'[1]Prov.Feb. mpios 22 A. IV.ii'!O22+'[1]Prov. Mar. mpios 22 A.IV.iii'!O22</f>
        <v>1150.1199999999999</v>
      </c>
      <c r="Z17" s="7">
        <f t="shared" si="10"/>
        <v>1.3957554268765543E-2</v>
      </c>
      <c r="AA17" s="8">
        <f>'[1]Prov. Ene mpios 22 A. IV.i'!P22+'[1]Prov.Feb. mpios 22 A. IV.ii'!P22+'[1]Prov. Mar. mpios 22 A.IV.iii'!P22</f>
        <v>193822.68</v>
      </c>
      <c r="AB17" s="7">
        <f t="shared" si="11"/>
        <v>1.3957438413527611E-2</v>
      </c>
      <c r="AC17" s="8">
        <f>'[1]Prov. Ene mpios 22 A. IV.i'!Q22+'[1]Prov.Feb. mpios 22 A. IV.ii'!Q22+'[1]Prov. Mar. mpios 22 A.IV.iii'!Q22</f>
        <v>2065.86</v>
      </c>
      <c r="AD17" s="7">
        <f t="shared" si="12"/>
        <v>1.3831979923765033E-2</v>
      </c>
      <c r="AE17" s="8">
        <f t="shared" si="13"/>
        <v>8371018.4800000004</v>
      </c>
      <c r="AF17" s="5"/>
      <c r="AG17" s="5"/>
    </row>
    <row r="18" spans="1:33" x14ac:dyDescent="0.2">
      <c r="A18" s="6" t="s">
        <v>22</v>
      </c>
      <c r="B18" s="7">
        <f t="shared" si="1"/>
        <v>8.5190741426829208E-3</v>
      </c>
      <c r="C18" s="8">
        <f>'[1]Prov. Ene mpios 22 A. IV.i'!D23+'[1]Prov.Feb. mpios 22 A. IV.ii'!D23+'[1]Prov. Mar. mpios 22 A.IV.iii'!D23+'[1]Prov. 3er ajs cuat. 21 A.IV iv'!D23+'[1]FEIEF DEF  2021'!D24</f>
        <v>3460771.3400000003</v>
      </c>
      <c r="D18" s="7">
        <f t="shared" si="2"/>
        <v>8.344404989040103E-3</v>
      </c>
      <c r="E18" s="8">
        <f>'[1]Prov. Ene mpios 22 A. IV.i'!E23+'[1]Prov.Feb. mpios 22 A. IV.ii'!E23+'[1]Prov. Mar. mpios 22 A.IV.iii'!E23+'[1]Prov. 3er ajs cuat. 21 A.IV iv'!E23+'[1]FEIEF DEF  2021'!E24</f>
        <v>1104292.5900000001</v>
      </c>
      <c r="F18" s="7">
        <v>0</v>
      </c>
      <c r="G18" s="8">
        <f>'[1]Prov. Ene mpios 22 A. IV.i'!F23+'[1]Prov.Feb. mpios 22 A. IV.ii'!F23+'[1]Prov. Mar. mpios 22 A.IV.iii'!F23+'[1]FEIEF DEF  2021'!F24</f>
        <v>127625.71</v>
      </c>
      <c r="H18" s="7">
        <f t="shared" si="3"/>
        <v>7.3077694531956481E-3</v>
      </c>
      <c r="I18" s="8">
        <f>'[1]Prov. Ene mpios 22 A. IV.i'!G23+'[1]Prov.Feb. mpios 22 A. IV.ii'!G23+'[1]Prov. Mar. mpios 22 A.IV.iii'!G23+'[1]Prov. 3er ajs cuat. 21 A.IV iv'!G23</f>
        <v>28724.170000000002</v>
      </c>
      <c r="J18" s="7">
        <f t="shared" si="3"/>
        <v>0</v>
      </c>
      <c r="K18" s="8">
        <f>'[1]Prov. Ene mpios 22 A. IV.i'!H23+'[1]Prov.Feb. mpios 22 A. IV.ii'!H23+'[1]Prov. Mar. mpios 22 A.IV.iii'!H23</f>
        <v>0</v>
      </c>
      <c r="L18" s="7">
        <f t="shared" si="4"/>
        <v>7.8731783395891587E-3</v>
      </c>
      <c r="M18" s="8">
        <f>'[1]Prov. Ene mpios 22 A. IV.i'!I23+'[1]Prov.Feb. mpios 22 A. IV.ii'!I23+'[1]Prov. Mar. mpios 22 A.IV.iii'!I23</f>
        <v>4262.66</v>
      </c>
      <c r="N18" s="7">
        <f t="shared" si="0"/>
        <v>1.0277004695783944E-2</v>
      </c>
      <c r="O18" s="8">
        <f>'[1]Prov.Ene. ISANmpios 22 A.IV.iii'!Q24+'[1]Prov.Feb. ISANmpios 22 A.IV.iii'!Q24+'[1]Prov.Mar. ISANmpios 22 A.IV.iii'!Q24</f>
        <v>23486.75</v>
      </c>
      <c r="P18" s="7">
        <f t="shared" si="5"/>
        <v>8.3659200403850276E-3</v>
      </c>
      <c r="Q18" s="8">
        <f>'[1]Prov. Ene mpios 22 A. IV.i'!K23+'[1]Prov.Feb. mpios 22 A. IV.ii'!K23+'[1]Prov. Mar. mpios 22 A.IV.iii'!K23</f>
        <v>175759.41</v>
      </c>
      <c r="R18" s="7">
        <f t="shared" si="6"/>
        <v>8.3659194113346914E-3</v>
      </c>
      <c r="S18" s="8">
        <f>'[1]Prov. Ene mpios 22 A. IV.i'!L23+'[1]Prov.Feb. mpios 22 A. IV.ii'!L23+'[1]Prov. Mar. mpios 22 A.IV.iii'!L23</f>
        <v>74853.91</v>
      </c>
      <c r="T18" s="7">
        <f t="shared" si="7"/>
        <v>7.8745384808402361E-3</v>
      </c>
      <c r="U18" s="8">
        <f>'[1]Prov. Ene mpios 22 A. IV.i'!M23+'[1]Prov.Feb. mpios 22 A. IV.ii'!M23+'[1]Prov. Mar. mpios 22 A.IV.iii'!M23</f>
        <v>1098.3800000000001</v>
      </c>
      <c r="V18" s="7">
        <f t="shared" si="8"/>
        <v>7.8309979791490996E-3</v>
      </c>
      <c r="W18" s="8">
        <f>'[1]Prov. Ene mpios 22 A. IV.i'!N23+'[1]Prov.Feb. mpios 22 A. IV.ii'!N23+'[1]Prov. Mar. mpios 22 A.IV.iii'!N23</f>
        <v>585.14</v>
      </c>
      <c r="X18" s="7">
        <f t="shared" si="9"/>
        <v>7.8726817748242129E-3</v>
      </c>
      <c r="Y18" s="8">
        <f>'[1]Prov. Ene mpios 22 A. IV.i'!O23+'[1]Prov.Feb. mpios 22 A. IV.ii'!O23+'[1]Prov. Mar. mpios 22 A.IV.iii'!O23</f>
        <v>648.72</v>
      </c>
      <c r="Z18" s="7">
        <f t="shared" si="10"/>
        <v>7.8724270390857221E-3</v>
      </c>
      <c r="AA18" s="8">
        <f>'[1]Prov. Ene mpios 22 A. IV.i'!P23+'[1]Prov.Feb. mpios 22 A. IV.ii'!P23+'[1]Prov. Mar. mpios 22 A.IV.iii'!P23</f>
        <v>109321.08</v>
      </c>
      <c r="AB18" s="7">
        <f t="shared" si="11"/>
        <v>7.8733124610671917E-3</v>
      </c>
      <c r="AC18" s="8">
        <f>'[1]Prov. Ene mpios 22 A. IV.i'!Q23+'[1]Prov.Feb. mpios 22 A. IV.ii'!Q23+'[1]Prov. Mar. mpios 22 A.IV.iii'!Q23</f>
        <v>1165.3400000000001</v>
      </c>
      <c r="AD18" s="7">
        <f t="shared" si="12"/>
        <v>8.4478745726932706E-3</v>
      </c>
      <c r="AE18" s="8">
        <f t="shared" si="13"/>
        <v>5112595.2</v>
      </c>
      <c r="AF18" s="5"/>
      <c r="AG18" s="5"/>
    </row>
    <row r="19" spans="1:33" x14ac:dyDescent="0.2">
      <c r="A19" s="6" t="s">
        <v>23</v>
      </c>
      <c r="B19" s="7">
        <f t="shared" si="1"/>
        <v>1.043989274654809E-2</v>
      </c>
      <c r="C19" s="8">
        <f>'[1]Prov. Ene mpios 22 A. IV.i'!D24+'[1]Prov.Feb. mpios 22 A. IV.ii'!D24+'[1]Prov. Mar. mpios 22 A.IV.iii'!D24+'[1]Prov. 3er ajs cuat. 21 A.IV iv'!D24+'[1]FEIEF DEF  2021'!D25</f>
        <v>4241080.78</v>
      </c>
      <c r="D19" s="7">
        <f t="shared" si="2"/>
        <v>1.0440258159170194E-2</v>
      </c>
      <c r="E19" s="8">
        <f>'[1]Prov. Ene mpios 22 A. IV.i'!E24+'[1]Prov.Feb. mpios 22 A. IV.ii'!E24+'[1]Prov. Mar. mpios 22 A.IV.iii'!E24+'[1]Prov. 3er ajs cuat. 21 A.IV iv'!E24+'[1]FEIEF DEF  2021'!E25</f>
        <v>1381656.2999999998</v>
      </c>
      <c r="F19" s="7">
        <v>0</v>
      </c>
      <c r="G19" s="8">
        <f>'[1]Prov. Ene mpios 22 A. IV.i'!F24+'[1]Prov.Feb. mpios 22 A. IV.ii'!F24+'[1]Prov. Mar. mpios 22 A.IV.iii'!F24+'[1]FEIEF DEF  2021'!F25</f>
        <v>162598.73000000001</v>
      </c>
      <c r="H19" s="7">
        <f t="shared" si="3"/>
        <v>1.0440838761295125E-2</v>
      </c>
      <c r="I19" s="8">
        <f>'[1]Prov. Ene mpios 22 A. IV.i'!G24+'[1]Prov.Feb. mpios 22 A. IV.ii'!G24+'[1]Prov. Mar. mpios 22 A.IV.iii'!G24+'[1]Prov. 3er ajs cuat. 21 A.IV iv'!G24</f>
        <v>41039.120000000003</v>
      </c>
      <c r="J19" s="7">
        <f t="shared" si="3"/>
        <v>0</v>
      </c>
      <c r="K19" s="8">
        <f>'[1]Prov. Ene mpios 22 A. IV.i'!H24+'[1]Prov.Feb. mpios 22 A. IV.ii'!H24+'[1]Prov. Mar. mpios 22 A.IV.iii'!H24</f>
        <v>0</v>
      </c>
      <c r="L19" s="7">
        <f t="shared" si="4"/>
        <v>1.044131733231083E-2</v>
      </c>
      <c r="M19" s="8">
        <f>'[1]Prov. Ene mpios 22 A. IV.i'!I24+'[1]Prov.Feb. mpios 22 A. IV.ii'!I24+'[1]Prov. Mar. mpios 22 A.IV.iii'!I24</f>
        <v>5653.09</v>
      </c>
      <c r="N19" s="7">
        <f t="shared" si="0"/>
        <v>1.0451348517342402E-2</v>
      </c>
      <c r="O19" s="8">
        <f>'[1]Prov.Ene. ISANmpios 22 A.IV.iii'!Q25+'[1]Prov.Feb. ISANmpios 22 A.IV.iii'!Q25+'[1]Prov.Mar. ISANmpios 22 A.IV.iii'!Q25</f>
        <v>23885.19</v>
      </c>
      <c r="P19" s="7">
        <f t="shared" si="5"/>
        <v>8.0600393481346164E-3</v>
      </c>
      <c r="Q19" s="8">
        <f>'[1]Prov. Ene mpios 22 A. IV.i'!K24+'[1]Prov.Feb. mpios 22 A. IV.ii'!K24+'[1]Prov. Mar. mpios 22 A.IV.iii'!K24</f>
        <v>169333.17</v>
      </c>
      <c r="R19" s="7">
        <f t="shared" si="6"/>
        <v>8.0600400452346243E-3</v>
      </c>
      <c r="S19" s="8">
        <f>'[1]Prov. Ene mpios 22 A. IV.i'!L24+'[1]Prov.Feb. mpios 22 A. IV.ii'!L24+'[1]Prov. Mar. mpios 22 A.IV.iii'!L24</f>
        <v>72117.06</v>
      </c>
      <c r="T19" s="7">
        <f t="shared" si="7"/>
        <v>1.0441337778255727E-2</v>
      </c>
      <c r="U19" s="8">
        <f>'[1]Prov. Ene mpios 22 A. IV.i'!M24+'[1]Prov.Feb. mpios 22 A. IV.ii'!M24+'[1]Prov. Mar. mpios 22 A.IV.iii'!M24</f>
        <v>1456.4099999999999</v>
      </c>
      <c r="V19" s="7">
        <f t="shared" si="8"/>
        <v>1.0441107586889896E-2</v>
      </c>
      <c r="W19" s="8">
        <f>'[1]Prov. Ene mpios 22 A. IV.i'!N24+'[1]Prov.Feb. mpios 22 A. IV.ii'!N24+'[1]Prov. Mar. mpios 22 A.IV.iii'!N24</f>
        <v>780.17000000000007</v>
      </c>
      <c r="X19" s="7">
        <f t="shared" si="9"/>
        <v>1.0441327453174335E-2</v>
      </c>
      <c r="Y19" s="8">
        <f>'[1]Prov. Ene mpios 22 A. IV.i'!O24+'[1]Prov.Feb. mpios 22 A. IV.ii'!O24+'[1]Prov. Mar. mpios 22 A.IV.iii'!O24</f>
        <v>860.37999999999988</v>
      </c>
      <c r="Z19" s="7">
        <f t="shared" si="10"/>
        <v>1.0441318196511895E-2</v>
      </c>
      <c r="AA19" s="8">
        <f>'[1]Prov. Ene mpios 22 A. IV.i'!P24+'[1]Prov.Feb. mpios 22 A. IV.ii'!P24+'[1]Prov. Mar. mpios 22 A.IV.iii'!P24</f>
        <v>144994.19</v>
      </c>
      <c r="AB19" s="7">
        <f t="shared" si="11"/>
        <v>1.0441290333041916E-2</v>
      </c>
      <c r="AC19" s="8">
        <f>'[1]Prov. Ene mpios 22 A. IV.i'!Q24+'[1]Prov.Feb. mpios 22 A. IV.ii'!Q24+'[1]Prov. Mar. mpios 22 A.IV.iii'!Q24</f>
        <v>1545.4299999999998</v>
      </c>
      <c r="AD19" s="7">
        <f t="shared" si="12"/>
        <v>1.0322325660473248E-2</v>
      </c>
      <c r="AE19" s="8">
        <f t="shared" si="13"/>
        <v>6247000.0200000005</v>
      </c>
      <c r="AF19" s="5"/>
      <c r="AG19" s="5"/>
    </row>
    <row r="20" spans="1:33" x14ac:dyDescent="0.2">
      <c r="A20" s="6" t="s">
        <v>24</v>
      </c>
      <c r="B20" s="7">
        <f t="shared" si="1"/>
        <v>4.8960882003198175E-2</v>
      </c>
      <c r="C20" s="8">
        <f>'[1]Prov. Ene mpios 22 A. IV.i'!D25+'[1]Prov.Feb. mpios 22 A. IV.ii'!D25+'[1]Prov. Mar. mpios 22 A.IV.iii'!D25+'[1]Prov. 3er ajs cuat. 21 A.IV iv'!D25+'[1]FEIEF DEF  2021'!D26</f>
        <v>19889769.050000001</v>
      </c>
      <c r="D20" s="7">
        <f t="shared" si="2"/>
        <v>4.8908049865918492E-2</v>
      </c>
      <c r="E20" s="8">
        <f>'[1]Prov. Ene mpios 22 A. IV.i'!E25+'[1]Prov.Feb. mpios 22 A. IV.ii'!E25+'[1]Prov. Mar. mpios 22 A.IV.iii'!E25+'[1]Prov. 3er ajs cuat. 21 A.IV iv'!E25+'[1]FEIEF DEF  2021'!E26</f>
        <v>6472456.3499999996</v>
      </c>
      <c r="F20" s="7">
        <v>0</v>
      </c>
      <c r="G20" s="8">
        <f>'[1]Prov. Ene mpios 22 A. IV.i'!F25+'[1]Prov.Feb. mpios 22 A. IV.ii'!F25+'[1]Prov. Mar. mpios 22 A.IV.iii'!F25+'[1]FEIEF DEF  2021'!F26</f>
        <v>761023.08000000007</v>
      </c>
      <c r="H20" s="7">
        <f t="shared" si="3"/>
        <v>4.8584635599790212E-2</v>
      </c>
      <c r="I20" s="8">
        <f>'[1]Prov. Ene mpios 22 A. IV.i'!G25+'[1]Prov.Feb. mpios 22 A. IV.ii'!G25+'[1]Prov. Mar. mpios 22 A.IV.iii'!G25+'[1]Prov. 3er ajs cuat. 21 A.IV iv'!G25</f>
        <v>190968.44</v>
      </c>
      <c r="J20" s="7">
        <f t="shared" si="3"/>
        <v>0</v>
      </c>
      <c r="K20" s="8">
        <f>'[1]Prov. Ene mpios 22 A. IV.i'!H25+'[1]Prov.Feb. mpios 22 A. IV.ii'!H25+'[1]Prov. Mar. mpios 22 A.IV.iii'!H25</f>
        <v>0</v>
      </c>
      <c r="L20" s="7">
        <f t="shared" si="4"/>
        <v>4.8765938316494145E-2</v>
      </c>
      <c r="M20" s="8">
        <f>'[1]Prov. Ene mpios 22 A. IV.i'!I25+'[1]Prov.Feb. mpios 22 A. IV.ii'!I25+'[1]Prov. Mar. mpios 22 A.IV.iii'!I25</f>
        <v>26402.63</v>
      </c>
      <c r="N20" s="7">
        <f t="shared" si="0"/>
        <v>4.9572287926169641E-2</v>
      </c>
      <c r="O20" s="8">
        <f>'[1]Prov.Ene. ISANmpios 22 A.IV.iii'!Q26+'[1]Prov.Feb. ISANmpios 22 A.IV.iii'!Q26+'[1]Prov.Mar. ISANmpios 22 A.IV.iii'!Q26</f>
        <v>113290.98</v>
      </c>
      <c r="P20" s="7">
        <f t="shared" si="5"/>
        <v>6.7393975173163631E-2</v>
      </c>
      <c r="Q20" s="8">
        <f>'[1]Prov. Ene mpios 22 A. IV.i'!K25+'[1]Prov.Feb. mpios 22 A. IV.ii'!K25+'[1]Prov. Mar. mpios 22 A.IV.iii'!K25</f>
        <v>1415878.3800000001</v>
      </c>
      <c r="R20" s="7">
        <f t="shared" si="6"/>
        <v>6.7393974858802705E-2</v>
      </c>
      <c r="S20" s="8">
        <f>'[1]Prov. Ene mpios 22 A. IV.i'!L25+'[1]Prov.Feb. mpios 22 A. IV.ii'!L25+'[1]Prov. Mar. mpios 22 A.IV.iii'!L25</f>
        <v>603006.35</v>
      </c>
      <c r="T20" s="7">
        <f t="shared" si="7"/>
        <v>4.8766390651324529E-2</v>
      </c>
      <c r="U20" s="8">
        <f>'[1]Prov. Ene mpios 22 A. IV.i'!M25+'[1]Prov.Feb. mpios 22 A. IV.ii'!M25+'[1]Prov. Mar. mpios 22 A.IV.iii'!M25</f>
        <v>6802.18</v>
      </c>
      <c r="V20" s="7">
        <f t="shared" si="8"/>
        <v>4.875162270312227E-2</v>
      </c>
      <c r="W20" s="8">
        <f>'[1]Prov. Ene mpios 22 A. IV.i'!N25+'[1]Prov.Feb. mpios 22 A. IV.ii'!N25+'[1]Prov. Mar. mpios 22 A.IV.iii'!N25</f>
        <v>3642.77</v>
      </c>
      <c r="X20" s="7">
        <f t="shared" si="9"/>
        <v>4.8765797668486197E-2</v>
      </c>
      <c r="Y20" s="8">
        <f>'[1]Prov. Ene mpios 22 A. IV.i'!O25+'[1]Prov.Feb. mpios 22 A. IV.ii'!O25+'[1]Prov. Mar. mpios 22 A.IV.iii'!O25</f>
        <v>4018.37</v>
      </c>
      <c r="Z20" s="7">
        <f t="shared" si="10"/>
        <v>4.8765685918756511E-2</v>
      </c>
      <c r="AA20" s="8">
        <f>'[1]Prov. Ene mpios 22 A. IV.i'!P25+'[1]Prov.Feb. mpios 22 A. IV.ii'!P25+'[1]Prov. Mar. mpios 22 A.IV.iii'!P25</f>
        <v>677188.55</v>
      </c>
      <c r="AB20" s="7">
        <f t="shared" si="11"/>
        <v>4.8765973431776216E-2</v>
      </c>
      <c r="AC20" s="8">
        <f>'[1]Prov. Ene mpios 22 A. IV.i'!Q25+'[1]Prov.Feb. mpios 22 A. IV.ii'!Q25+'[1]Prov. Mar. mpios 22 A.IV.iii'!Q25</f>
        <v>7217.92</v>
      </c>
      <c r="AD20" s="7">
        <f t="shared" si="12"/>
        <v>4.9854610431843541E-2</v>
      </c>
      <c r="AE20" s="8">
        <f t="shared" si="13"/>
        <v>30171665.050000001</v>
      </c>
      <c r="AF20" s="5"/>
      <c r="AG20" s="5"/>
    </row>
    <row r="21" spans="1:33" x14ac:dyDescent="0.2">
      <c r="A21" s="6" t="s">
        <v>25</v>
      </c>
      <c r="B21" s="7">
        <f t="shared" si="1"/>
        <v>1.3467734792800798E-2</v>
      </c>
      <c r="C21" s="8">
        <f>'[1]Prov. Ene mpios 22 A. IV.i'!D26+'[1]Prov.Feb. mpios 22 A. IV.ii'!D26+'[1]Prov. Mar. mpios 22 A.IV.iii'!D26+'[1]Prov. 3er ajs cuat. 21 A.IV iv'!D26+'[1]FEIEF DEF  2021'!D27</f>
        <v>5471105.1699999999</v>
      </c>
      <c r="D21" s="7">
        <f t="shared" si="2"/>
        <v>1.3436664252795378E-2</v>
      </c>
      <c r="E21" s="8">
        <f>'[1]Prov. Ene mpios 22 A. IV.i'!E26+'[1]Prov.Feb. mpios 22 A. IV.ii'!E26+'[1]Prov. Mar. mpios 22 A.IV.iii'!E26+'[1]Prov. 3er ajs cuat. 21 A.IV iv'!E26+'[1]FEIEF DEF  2021'!E27</f>
        <v>1778198.5399999998</v>
      </c>
      <c r="F21" s="7">
        <v>0</v>
      </c>
      <c r="G21" s="8">
        <f>'[1]Prov. Ene mpios 22 A. IV.i'!F26+'[1]Prov.Feb. mpios 22 A. IV.ii'!F26+'[1]Prov. Mar. mpios 22 A.IV.iii'!F26+'[1]FEIEF DEF  2021'!F27</f>
        <v>208906.26</v>
      </c>
      <c r="H21" s="7">
        <f t="shared" si="3"/>
        <v>1.3247133846892504E-2</v>
      </c>
      <c r="I21" s="8">
        <f>'[1]Prov. Ene mpios 22 A. IV.i'!G26+'[1]Prov.Feb. mpios 22 A. IV.ii'!G26+'[1]Prov. Mar. mpios 22 A.IV.iii'!G26+'[1]Prov. 3er ajs cuat. 21 A.IV iv'!G26</f>
        <v>52069.64</v>
      </c>
      <c r="J21" s="7">
        <f t="shared" si="3"/>
        <v>0</v>
      </c>
      <c r="K21" s="8">
        <f>'[1]Prov. Ene mpios 22 A. IV.i'!H26+'[1]Prov.Feb. mpios 22 A. IV.ii'!H26+'[1]Prov. Mar. mpios 22 A.IV.iii'!H26</f>
        <v>0</v>
      </c>
      <c r="L21" s="7">
        <f t="shared" si="4"/>
        <v>1.3353074182965613E-2</v>
      </c>
      <c r="M21" s="8">
        <f>'[1]Prov. Ene mpios 22 A. IV.i'!I26+'[1]Prov.Feb. mpios 22 A. IV.ii'!I26+'[1]Prov. Mar. mpios 22 A.IV.iii'!I26</f>
        <v>7229.5599999999995</v>
      </c>
      <c r="N21" s="7">
        <f t="shared" si="0"/>
        <v>1.3822935042618056E-2</v>
      </c>
      <c r="O21" s="8">
        <f>'[1]Prov.Ene. ISANmpios 22 A.IV.iii'!Q27+'[1]Prov.Feb. ISANmpios 22 A.IV.iii'!Q27+'[1]Prov.Mar. ISANmpios 22 A.IV.iii'!Q27</f>
        <v>31590.510000000002</v>
      </c>
      <c r="P21" s="7">
        <f t="shared" si="5"/>
        <v>1.2433398228136361E-2</v>
      </c>
      <c r="Q21" s="8">
        <f>'[1]Prov. Ene mpios 22 A. IV.i'!K26+'[1]Prov.Feb. mpios 22 A. IV.ii'!K26+'[1]Prov. Mar. mpios 22 A.IV.iii'!K26</f>
        <v>261212.95999999996</v>
      </c>
      <c r="R21" s="7">
        <f t="shared" si="6"/>
        <v>1.2433398018946468E-2</v>
      </c>
      <c r="S21" s="8">
        <f>'[1]Prov. Ene mpios 22 A. IV.i'!L26+'[1]Prov.Feb. mpios 22 A. IV.ii'!L26+'[1]Prov. Mar. mpios 22 A.IV.iii'!L26</f>
        <v>111247.6</v>
      </c>
      <c r="T21" s="7">
        <f t="shared" si="7"/>
        <v>1.3353335484102237E-2</v>
      </c>
      <c r="U21" s="8">
        <f>'[1]Prov. Ene mpios 22 A. IV.i'!M26+'[1]Prov.Feb. mpios 22 A. IV.ii'!M26+'[1]Prov. Mar. mpios 22 A.IV.iii'!M26</f>
        <v>1862.5900000000001</v>
      </c>
      <c r="V21" s="7">
        <f t="shared" si="8"/>
        <v>1.334470898408747E-2</v>
      </c>
      <c r="W21" s="8">
        <f>'[1]Prov. Ene mpios 22 A. IV.i'!N26+'[1]Prov.Feb. mpios 22 A. IV.ii'!N26+'[1]Prov. Mar. mpios 22 A.IV.iii'!N26</f>
        <v>997.13</v>
      </c>
      <c r="X21" s="7">
        <f t="shared" si="9"/>
        <v>1.3352928469661919E-2</v>
      </c>
      <c r="Y21" s="8">
        <f>'[1]Prov. Ene mpios 22 A. IV.i'!O26+'[1]Prov.Feb. mpios 22 A. IV.ii'!O26+'[1]Prov. Mar. mpios 22 A.IV.iii'!O26</f>
        <v>1100.3</v>
      </c>
      <c r="Z21" s="7">
        <f t="shared" si="10"/>
        <v>1.3352917950490178E-2</v>
      </c>
      <c r="AA21" s="8">
        <f>'[1]Prov. Ene mpios 22 A. IV.i'!P26+'[1]Prov.Feb. mpios 22 A. IV.ii'!P26+'[1]Prov. Mar. mpios 22 A.IV.iii'!P26</f>
        <v>185426.35</v>
      </c>
      <c r="AB21" s="7">
        <f t="shared" si="11"/>
        <v>1.3353093072560629E-2</v>
      </c>
      <c r="AC21" s="8">
        <f>'[1]Prov. Ene mpios 22 A. IV.i'!Q26+'[1]Prov.Feb. mpios 22 A. IV.ii'!Q26+'[1]Prov. Mar. mpios 22 A.IV.iii'!Q26</f>
        <v>1976.4099999999999</v>
      </c>
      <c r="AD21" s="7">
        <f t="shared" si="12"/>
        <v>1.3405511958168696E-2</v>
      </c>
      <c r="AE21" s="8">
        <f t="shared" si="13"/>
        <v>8112923.0199999977</v>
      </c>
      <c r="AF21" s="5"/>
      <c r="AG21" s="5"/>
    </row>
    <row r="22" spans="1:33" x14ac:dyDescent="0.2">
      <c r="A22" s="6" t="s">
        <v>26</v>
      </c>
      <c r="B22" s="7">
        <f t="shared" si="1"/>
        <v>2.2385544711347235E-2</v>
      </c>
      <c r="C22" s="8">
        <f>'[1]Prov. Ene mpios 22 A. IV.i'!D27+'[1]Prov.Feb. mpios 22 A. IV.ii'!D27+'[1]Prov. Mar. mpios 22 A.IV.iii'!D27+'[1]Prov. 3er ajs cuat. 21 A.IV iv'!D27+'[1]FEIEF DEF  2021'!D28</f>
        <v>9093858.1199999973</v>
      </c>
      <c r="D22" s="7">
        <f t="shared" si="2"/>
        <v>2.2448778002692089E-2</v>
      </c>
      <c r="E22" s="8">
        <f>'[1]Prov. Ene mpios 22 A. IV.i'!E27+'[1]Prov.Feb. mpios 22 A. IV.ii'!E27+'[1]Prov. Mar. mpios 22 A.IV.iii'!E27+'[1]Prov. 3er ajs cuat. 21 A.IV iv'!E27+'[1]FEIEF DEF  2021'!E28</f>
        <v>2970855.2299999995</v>
      </c>
      <c r="F22" s="7">
        <v>0</v>
      </c>
      <c r="G22" s="8">
        <f>'[1]Prov. Ene mpios 22 A. IV.i'!F27+'[1]Prov.Feb. mpios 22 A. IV.ii'!F27+'[1]Prov. Mar. mpios 22 A.IV.iii'!F27+'[1]FEIEF DEF  2021'!F28</f>
        <v>350314.75999999995</v>
      </c>
      <c r="H22" s="7">
        <f t="shared" si="3"/>
        <v>2.2827406690380567E-2</v>
      </c>
      <c r="I22" s="8">
        <f>'[1]Prov. Ene mpios 22 A. IV.i'!G27+'[1]Prov.Feb. mpios 22 A. IV.ii'!G27+'[1]Prov. Mar. mpios 22 A.IV.iii'!G27+'[1]Prov. 3er ajs cuat. 21 A.IV iv'!G27</f>
        <v>89726.189999999988</v>
      </c>
      <c r="J22" s="7">
        <f t="shared" si="3"/>
        <v>0</v>
      </c>
      <c r="K22" s="8">
        <f>'[1]Prov. Ene mpios 22 A. IV.i'!H27+'[1]Prov.Feb. mpios 22 A. IV.ii'!H27+'[1]Prov. Mar. mpios 22 A.IV.iii'!H27</f>
        <v>0</v>
      </c>
      <c r="L22" s="7">
        <f t="shared" si="4"/>
        <v>2.2619231000817488E-2</v>
      </c>
      <c r="M22" s="8">
        <f>'[1]Prov. Ene mpios 22 A. IV.i'!I27+'[1]Prov.Feb. mpios 22 A. IV.ii'!I27+'[1]Prov. Mar. mpios 22 A.IV.iii'!I27</f>
        <v>12246.4</v>
      </c>
      <c r="N22" s="7">
        <f t="shared" si="0"/>
        <v>2.1723220913277375E-2</v>
      </c>
      <c r="O22" s="8">
        <f>'[1]Prov.Ene. ISANmpios 22 A.IV.iii'!Q28+'[1]Prov.Feb. ISANmpios 22 A.IV.iii'!Q28+'[1]Prov.Mar. ISANmpios 22 A.IV.iii'!Q28</f>
        <v>49645.58</v>
      </c>
      <c r="P22" s="7">
        <f t="shared" si="5"/>
        <v>2.4978661501229991E-2</v>
      </c>
      <c r="Q22" s="8">
        <f>'[1]Prov. Ene mpios 22 A. IV.i'!K27+'[1]Prov.Feb. mpios 22 A. IV.ii'!K27+'[1]Prov. Mar. mpios 22 A.IV.iii'!K27</f>
        <v>524776.09000000008</v>
      </c>
      <c r="R22" s="7">
        <f t="shared" si="6"/>
        <v>2.4978661034631235E-2</v>
      </c>
      <c r="S22" s="8">
        <f>'[1]Prov. Ene mpios 22 A. IV.i'!L27+'[1]Prov.Feb. mpios 22 A. IV.ii'!L27+'[1]Prov. Mar. mpios 22 A.IV.iii'!L27</f>
        <v>223496.11000000002</v>
      </c>
      <c r="T22" s="7">
        <f t="shared" si="7"/>
        <v>2.2618704520199311E-2</v>
      </c>
      <c r="U22" s="8">
        <f>'[1]Prov. Ene mpios 22 A. IV.i'!M27+'[1]Prov.Feb. mpios 22 A. IV.ii'!M27+'[1]Prov. Mar. mpios 22 A.IV.iii'!M27</f>
        <v>3154.9700000000003</v>
      </c>
      <c r="V22" s="7">
        <f t="shared" si="8"/>
        <v>2.2635002208214555E-2</v>
      </c>
      <c r="W22" s="8">
        <f>'[1]Prov. Ene mpios 22 A. IV.i'!N27+'[1]Prov.Feb. mpios 22 A. IV.ii'!N27+'[1]Prov. Mar. mpios 22 A.IV.iii'!N27</f>
        <v>1691.31</v>
      </c>
      <c r="X22" s="7">
        <f t="shared" si="9"/>
        <v>2.2619397243250714E-2</v>
      </c>
      <c r="Y22" s="8">
        <f>'[1]Prov. Ene mpios 22 A. IV.i'!O27+'[1]Prov.Feb. mpios 22 A. IV.ii'!O27+'[1]Prov. Mar. mpios 22 A.IV.iii'!O27</f>
        <v>1863.87</v>
      </c>
      <c r="Z22" s="7">
        <f t="shared" si="10"/>
        <v>2.261950477507815E-2</v>
      </c>
      <c r="AA22" s="8">
        <f>'[1]Prov. Ene mpios 22 A. IV.i'!P27+'[1]Prov.Feb. mpios 22 A. IV.ii'!P27+'[1]Prov. Mar. mpios 22 A.IV.iii'!P27</f>
        <v>314107.54000000004</v>
      </c>
      <c r="AB22" s="7">
        <f t="shared" si="11"/>
        <v>2.2619203655934617E-2</v>
      </c>
      <c r="AC22" s="8">
        <f>'[1]Prov. Ene mpios 22 A. IV.i'!Q27+'[1]Prov.Feb. mpios 22 A. IV.ii'!Q27+'[1]Prov. Mar. mpios 22 A.IV.iii'!Q27</f>
        <v>3347.9</v>
      </c>
      <c r="AD22" s="7">
        <f t="shared" si="12"/>
        <v>2.2536748364075217E-2</v>
      </c>
      <c r="AE22" s="8">
        <f t="shared" si="13"/>
        <v>13639084.069999997</v>
      </c>
      <c r="AF22" s="5"/>
      <c r="AG22" s="5"/>
    </row>
    <row r="23" spans="1:33" x14ac:dyDescent="0.2">
      <c r="A23" s="6" t="s">
        <v>27</v>
      </c>
      <c r="B23" s="7">
        <f t="shared" si="1"/>
        <v>1.1074572447776584E-2</v>
      </c>
      <c r="C23" s="8">
        <f>'[1]Prov. Ene mpios 22 A. IV.i'!D28+'[1]Prov.Feb. mpios 22 A. IV.ii'!D28+'[1]Prov. Mar. mpios 22 A.IV.iii'!D28+'[1]Prov. 3er ajs cuat. 21 A.IV iv'!D28+'[1]FEIEF DEF  2021'!D29</f>
        <v>4498911.7700000005</v>
      </c>
      <c r="D23" s="7">
        <f t="shared" si="2"/>
        <v>1.1062780866618707E-2</v>
      </c>
      <c r="E23" s="8">
        <f>'[1]Prov. Ene mpios 22 A. IV.i'!E28+'[1]Prov.Feb. mpios 22 A. IV.ii'!E28+'[1]Prov. Mar. mpios 22 A.IV.iii'!E28+'[1]Prov. 3er ajs cuat. 21 A.IV iv'!E28+'[1]FEIEF DEF  2021'!E29</f>
        <v>1464040.5100000002</v>
      </c>
      <c r="F23" s="7">
        <v>0</v>
      </c>
      <c r="G23" s="8">
        <f>'[1]Prov. Ene mpios 22 A. IV.i'!F28+'[1]Prov.Feb. mpios 22 A. IV.ii'!F28+'[1]Prov. Mar. mpios 22 A.IV.iii'!F28+'[1]FEIEF DEF  2021'!F29</f>
        <v>172157.36</v>
      </c>
      <c r="H23" s="7">
        <f t="shared" si="3"/>
        <v>1.0989742520952852E-2</v>
      </c>
      <c r="I23" s="8">
        <f>'[1]Prov. Ene mpios 22 A. IV.i'!G28+'[1]Prov.Feb. mpios 22 A. IV.ii'!G28+'[1]Prov. Mar. mpios 22 A.IV.iii'!G28+'[1]Prov. 3er ajs cuat. 21 A.IV iv'!G28</f>
        <v>43196.659999999996</v>
      </c>
      <c r="J23" s="7">
        <f t="shared" si="3"/>
        <v>0</v>
      </c>
      <c r="K23" s="8">
        <f>'[1]Prov. Ene mpios 22 A. IV.i'!H28+'[1]Prov.Feb. mpios 22 A. IV.ii'!H28+'[1]Prov. Mar. mpios 22 A.IV.iii'!H28</f>
        <v>0</v>
      </c>
      <c r="L23" s="7">
        <f t="shared" si="4"/>
        <v>1.1031086297138944E-2</v>
      </c>
      <c r="M23" s="8">
        <f>'[1]Prov. Ene mpios 22 A. IV.i'!I28+'[1]Prov.Feb. mpios 22 A. IV.ii'!I28+'[1]Prov. Mar. mpios 22 A.IV.iii'!I28</f>
        <v>5972.4</v>
      </c>
      <c r="N23" s="7">
        <f t="shared" si="0"/>
        <v>1.1217854865638336E-2</v>
      </c>
      <c r="O23" s="8">
        <f>'[1]Prov.Ene. ISANmpios 22 A.IV.iii'!Q29+'[1]Prov.Feb. ISANmpios 22 A.IV.iii'!Q29+'[1]Prov.Mar. ISANmpios 22 A.IV.iii'!Q29</f>
        <v>25636.94</v>
      </c>
      <c r="P23" s="7">
        <f t="shared" si="5"/>
        <v>7.8366881438997928E-3</v>
      </c>
      <c r="Q23" s="8">
        <f>'[1]Prov. Ene mpios 22 A. IV.i'!K28+'[1]Prov.Feb. mpios 22 A. IV.ii'!K28+'[1]Prov. Mar. mpios 22 A.IV.iii'!K28</f>
        <v>164640.78999999998</v>
      </c>
      <c r="R23" s="7">
        <f t="shared" si="6"/>
        <v>7.8366878116854655E-3</v>
      </c>
      <c r="S23" s="8">
        <f>'[1]Prov. Ene mpios 22 A. IV.i'!L28+'[1]Prov.Feb. mpios 22 A. IV.ii'!L28+'[1]Prov. Mar. mpios 22 A.IV.iii'!L28</f>
        <v>70118.62</v>
      </c>
      <c r="T23" s="7">
        <f t="shared" si="7"/>
        <v>1.1031221995196619E-2</v>
      </c>
      <c r="U23" s="8">
        <f>'[1]Prov. Ene mpios 22 A. IV.i'!M28+'[1]Prov.Feb. mpios 22 A. IV.ii'!M28+'[1]Prov. Mar. mpios 22 A.IV.iii'!M28</f>
        <v>1538.69</v>
      </c>
      <c r="V23" s="7">
        <f t="shared" si="8"/>
        <v>1.1027689672247425E-2</v>
      </c>
      <c r="W23" s="8">
        <f>'[1]Prov. Ene mpios 22 A. IV.i'!N28+'[1]Prov.Feb. mpios 22 A. IV.ii'!N28+'[1]Prov. Mar. mpios 22 A.IV.iii'!N28</f>
        <v>824</v>
      </c>
      <c r="X23" s="7">
        <f t="shared" si="9"/>
        <v>1.1031123257614552E-2</v>
      </c>
      <c r="Y23" s="8">
        <f>'[1]Prov. Ene mpios 22 A. IV.i'!O28+'[1]Prov.Feb. mpios 22 A. IV.ii'!O28+'[1]Prov. Mar. mpios 22 A.IV.iii'!O28</f>
        <v>908.98</v>
      </c>
      <c r="Z23" s="7">
        <f t="shared" si="10"/>
        <v>1.1031039394223729E-2</v>
      </c>
      <c r="AA23" s="8">
        <f>'[1]Prov. Ene mpios 22 A. IV.i'!P28+'[1]Prov.Feb. mpios 22 A. IV.ii'!P28+'[1]Prov. Mar. mpios 22 A.IV.iii'!P28</f>
        <v>153183.4</v>
      </c>
      <c r="AB23" s="7">
        <f t="shared" si="11"/>
        <v>1.1031177328232828E-2</v>
      </c>
      <c r="AC23" s="8">
        <f>'[1]Prov. Ene mpios 22 A. IV.i'!Q28+'[1]Prov.Feb. mpios 22 A. IV.ii'!Q28+'[1]Prov. Mar. mpios 22 A.IV.iii'!Q28</f>
        <v>1632.74</v>
      </c>
      <c r="AD23" s="7">
        <f t="shared" si="12"/>
        <v>1.0910175809443612E-2</v>
      </c>
      <c r="AE23" s="8">
        <f t="shared" si="13"/>
        <v>6602762.8600000041</v>
      </c>
      <c r="AF23" s="5"/>
      <c r="AG23" s="5"/>
    </row>
    <row r="24" spans="1:33" x14ac:dyDescent="0.2">
      <c r="A24" s="6" t="s">
        <v>28</v>
      </c>
      <c r="B24" s="7">
        <f t="shared" si="1"/>
        <v>1.4360366825252647E-2</v>
      </c>
      <c r="C24" s="8">
        <f>'[1]Prov. Ene mpios 22 A. IV.i'!D29+'[1]Prov.Feb. mpios 22 A. IV.ii'!D29+'[1]Prov. Mar. mpios 22 A.IV.iii'!D29+'[1]Prov. 3er ajs cuat. 21 A.IV iv'!D29+'[1]FEIEF DEF  2021'!D30</f>
        <v>5833726.1900000004</v>
      </c>
      <c r="D24" s="7">
        <f t="shared" si="2"/>
        <v>1.436203512811785E-2</v>
      </c>
      <c r="E24" s="8">
        <f>'[1]Prov. Ene mpios 22 A. IV.i'!E29+'[1]Prov.Feb. mpios 22 A. IV.ii'!E29+'[1]Prov. Mar. mpios 22 A.IV.iii'!E29+'[1]Prov. 3er ajs cuat. 21 A.IV iv'!E29+'[1]FEIEF DEF  2021'!E30</f>
        <v>1900661.46</v>
      </c>
      <c r="F24" s="7">
        <v>0</v>
      </c>
      <c r="G24" s="8">
        <f>'[1]Prov. Ene mpios 22 A. IV.i'!F29+'[1]Prov.Feb. mpios 22 A. IV.ii'!F29+'[1]Prov. Mar. mpios 22 A.IV.iii'!F29+'[1]FEIEF DEF  2021'!F30</f>
        <v>223679.22</v>
      </c>
      <c r="H24" s="7">
        <f t="shared" si="3"/>
        <v>1.4370545375576017E-2</v>
      </c>
      <c r="I24" s="8">
        <f>'[1]Prov. Ene mpios 22 A. IV.i'!G29+'[1]Prov.Feb. mpios 22 A. IV.ii'!G29+'[1]Prov. Mar. mpios 22 A.IV.iii'!G29+'[1]Prov. 3er ajs cuat. 21 A.IV iv'!G29</f>
        <v>56485.36</v>
      </c>
      <c r="J24" s="7">
        <f t="shared" si="3"/>
        <v>0</v>
      </c>
      <c r="K24" s="8">
        <f>'[1]Prov. Ene mpios 22 A. IV.i'!H29+'[1]Prov.Feb. mpios 22 A. IV.ii'!H29+'[1]Prov. Mar. mpios 22 A.IV.iii'!H29</f>
        <v>0</v>
      </c>
      <c r="L24" s="7">
        <f t="shared" si="4"/>
        <v>1.4366602797039021E-2</v>
      </c>
      <c r="M24" s="8">
        <f>'[1]Prov. Ene mpios 22 A. IV.i'!I29+'[1]Prov.Feb. mpios 22 A. IV.ii'!I29+'[1]Prov. Mar. mpios 22 A.IV.iii'!I29</f>
        <v>7778.2999999999993</v>
      </c>
      <c r="N24" s="7">
        <f t="shared" si="0"/>
        <v>1.4359605441431516E-2</v>
      </c>
      <c r="O24" s="8">
        <f>'[1]Prov.Ene. ISANmpios 22 A.IV.iii'!Q30+'[1]Prov.Feb. ISANmpios 22 A.IV.iii'!Q30+'[1]Prov.Mar. ISANmpios 22 A.IV.iii'!Q30</f>
        <v>32817</v>
      </c>
      <c r="P24" s="7">
        <f t="shared" si="5"/>
        <v>1.3899224101150373E-2</v>
      </c>
      <c r="Q24" s="8">
        <f>'[1]Prov. Ene mpios 22 A. IV.i'!K29+'[1]Prov.Feb. mpios 22 A. IV.ii'!K29+'[1]Prov. Mar. mpios 22 A.IV.iii'!K29</f>
        <v>292008.46000000002</v>
      </c>
      <c r="R24" s="7">
        <f t="shared" si="6"/>
        <v>1.3899223888876169E-2</v>
      </c>
      <c r="S24" s="8">
        <f>'[1]Prov. Ene mpios 22 A. IV.i'!L29+'[1]Prov.Feb. mpios 22 A. IV.ii'!L29+'[1]Prov. Mar. mpios 22 A.IV.iii'!L29</f>
        <v>124363.05000000002</v>
      </c>
      <c r="T24" s="7">
        <f t="shared" si="7"/>
        <v>1.436656271283651E-2</v>
      </c>
      <c r="U24" s="8">
        <f>'[1]Prov. Ene mpios 22 A. IV.i'!M29+'[1]Prov.Feb. mpios 22 A. IV.ii'!M29+'[1]Prov. Mar. mpios 22 A.IV.iii'!M29</f>
        <v>2003.92</v>
      </c>
      <c r="V24" s="7">
        <f t="shared" si="8"/>
        <v>1.4366777746550499E-2</v>
      </c>
      <c r="W24" s="8">
        <f>'[1]Prov. Ene mpios 22 A. IV.i'!N29+'[1]Prov.Feb. mpios 22 A. IV.ii'!N29+'[1]Prov. Mar. mpios 22 A.IV.iii'!N29</f>
        <v>1073.5</v>
      </c>
      <c r="X24" s="7">
        <f t="shared" si="9"/>
        <v>1.4366624838898364E-2</v>
      </c>
      <c r="Y24" s="8">
        <f>'[1]Prov. Ene mpios 22 A. IV.i'!O29+'[1]Prov.Feb. mpios 22 A. IV.ii'!O29+'[1]Prov. Mar. mpios 22 A.IV.iii'!O29</f>
        <v>1183.83</v>
      </c>
      <c r="Z24" s="7">
        <f t="shared" si="10"/>
        <v>1.4366618301022876E-2</v>
      </c>
      <c r="AA24" s="8">
        <f>'[1]Prov. Ene mpios 22 A. IV.i'!P29+'[1]Prov.Feb. mpios 22 A. IV.ii'!P29+'[1]Prov. Mar. mpios 22 A.IV.iii'!P29</f>
        <v>199503.18</v>
      </c>
      <c r="AB24" s="7">
        <f t="shared" si="11"/>
        <v>1.4366798773607982E-2</v>
      </c>
      <c r="AC24" s="8">
        <f>'[1]Prov. Ene mpios 22 A. IV.i'!Q29+'[1]Prov.Feb. mpios 22 A. IV.ii'!Q29+'[1]Prov. Mar. mpios 22 A.IV.iii'!Q29</f>
        <v>2126.4499999999998</v>
      </c>
      <c r="AD24" s="7">
        <f t="shared" si="12"/>
        <v>1.4338250487737491E-2</v>
      </c>
      <c r="AE24" s="8">
        <f t="shared" si="13"/>
        <v>8677409.9200000018</v>
      </c>
      <c r="AF24" s="5"/>
      <c r="AG24" s="5"/>
    </row>
    <row r="25" spans="1:33" x14ac:dyDescent="0.2">
      <c r="A25" s="6" t="s">
        <v>29</v>
      </c>
      <c r="B25" s="7">
        <f t="shared" si="1"/>
        <v>8.9459290038989125E-3</v>
      </c>
      <c r="C25" s="8">
        <f>'[1]Prov. Ene mpios 22 A. IV.i'!D30+'[1]Prov.Feb. mpios 22 A. IV.ii'!D30+'[1]Prov. Mar. mpios 22 A.IV.iii'!D30+'[1]Prov. 3er ajs cuat. 21 A.IV iv'!D30+'[1]FEIEF DEF  2021'!D31</f>
        <v>3634175.99</v>
      </c>
      <c r="D25" s="7">
        <f t="shared" si="2"/>
        <v>8.8926074370131256E-3</v>
      </c>
      <c r="E25" s="8">
        <f>'[1]Prov. Ene mpios 22 A. IV.i'!E30+'[1]Prov.Feb. mpios 22 A. IV.ii'!E30+'[1]Prov. Mar. mpios 22 A.IV.iii'!E30+'[1]Prov. 3er ajs cuat. 21 A.IV iv'!E30+'[1]FEIEF DEF  2021'!E31</f>
        <v>1176841.3099999998</v>
      </c>
      <c r="F25" s="7">
        <v>0</v>
      </c>
      <c r="G25" s="8">
        <f>'[1]Prov. Ene mpios 22 A. IV.i'!F30+'[1]Prov.Feb. mpios 22 A. IV.ii'!F30+'[1]Prov. Mar. mpios 22 A.IV.iii'!F30+'[1]FEIEF DEF  2021'!F31</f>
        <v>137776.59</v>
      </c>
      <c r="H25" s="7">
        <f t="shared" si="3"/>
        <v>8.5757149024086304E-3</v>
      </c>
      <c r="I25" s="8">
        <f>'[1]Prov. Ene mpios 22 A. IV.i'!G30+'[1]Prov.Feb. mpios 22 A. IV.ii'!G30+'[1]Prov. Mar. mpios 22 A.IV.iii'!G30+'[1]Prov. 3er ajs cuat. 21 A.IV iv'!G30</f>
        <v>33708</v>
      </c>
      <c r="J25" s="7">
        <f t="shared" si="3"/>
        <v>0</v>
      </c>
      <c r="K25" s="8">
        <f>'[1]Prov. Ene mpios 22 A. IV.i'!H30+'[1]Prov.Feb. mpios 22 A. IV.ii'!H30+'[1]Prov. Mar. mpios 22 A.IV.iii'!H30</f>
        <v>0</v>
      </c>
      <c r="L25" s="7">
        <f t="shared" si="4"/>
        <v>8.748827610001491E-3</v>
      </c>
      <c r="M25" s="8">
        <f>'[1]Prov. Ene mpios 22 A. IV.i'!I30+'[1]Prov.Feb. mpios 22 A. IV.ii'!I30+'[1]Prov. Mar. mpios 22 A.IV.iii'!I30</f>
        <v>4736.75</v>
      </c>
      <c r="N25" s="7">
        <f t="shared" si="0"/>
        <v>9.4925275093407195E-3</v>
      </c>
      <c r="O25" s="8">
        <f>'[1]Prov.Ene. ISANmpios 22 A.IV.iii'!Q31+'[1]Prov.Feb. ISANmpios 22 A.IV.iii'!Q31+'[1]Prov.Mar. ISANmpios 22 A.IV.iii'!Q31</f>
        <v>21693.93</v>
      </c>
      <c r="P25" s="7">
        <f t="shared" si="5"/>
        <v>5.9176407439875374E-3</v>
      </c>
      <c r="Q25" s="8">
        <f>'[1]Prov. Ene mpios 22 A. IV.i'!K30+'[1]Prov.Feb. mpios 22 A. IV.ii'!K30+'[1]Prov. Mar. mpios 22 A.IV.iii'!K30</f>
        <v>124323.56999999999</v>
      </c>
      <c r="R25" s="7">
        <f t="shared" si="6"/>
        <v>5.9176405570926212E-3</v>
      </c>
      <c r="S25" s="8">
        <f>'[1]Prov. Ene mpios 22 A. IV.i'!L30+'[1]Prov.Feb. mpios 22 A. IV.ii'!L30+'[1]Prov. Mar. mpios 22 A.IV.iii'!L30</f>
        <v>52947.979999999996</v>
      </c>
      <c r="T25" s="7">
        <f t="shared" si="7"/>
        <v>8.7492561924221255E-3</v>
      </c>
      <c r="U25" s="8">
        <f>'[1]Prov. Ene mpios 22 A. IV.i'!M30+'[1]Prov.Feb. mpios 22 A. IV.ii'!M30+'[1]Prov. Mar. mpios 22 A.IV.iii'!M30</f>
        <v>1220.3899999999999</v>
      </c>
      <c r="V25" s="7">
        <f t="shared" si="8"/>
        <v>8.7358306232518286E-3</v>
      </c>
      <c r="W25" s="8">
        <f>'[1]Prov. Ene mpios 22 A. IV.i'!N30+'[1]Prov.Feb. mpios 22 A. IV.ii'!N30+'[1]Prov. Mar. mpios 22 A.IV.iii'!N30</f>
        <v>652.75</v>
      </c>
      <c r="X25" s="7">
        <f t="shared" si="9"/>
        <v>8.7486377658631993E-3</v>
      </c>
      <c r="Y25" s="8">
        <f>'[1]Prov. Ene mpios 22 A. IV.i'!O30+'[1]Prov.Feb. mpios 22 A. IV.ii'!O30+'[1]Prov. Mar. mpios 22 A.IV.iii'!O30</f>
        <v>720.9</v>
      </c>
      <c r="Z25" s="7">
        <f t="shared" si="10"/>
        <v>8.7485816341087291E-3</v>
      </c>
      <c r="AA25" s="8">
        <f>'[1]Prov. Ene mpios 22 A. IV.i'!P30+'[1]Prov.Feb. mpios 22 A. IV.ii'!P30+'[1]Prov. Mar. mpios 22 A.IV.iii'!P30</f>
        <v>121487.87</v>
      </c>
      <c r="AB25" s="7">
        <f t="shared" si="11"/>
        <v>8.7489206912440554E-3</v>
      </c>
      <c r="AC25" s="8">
        <f>'[1]Prov. Ene mpios 22 A. IV.i'!Q30+'[1]Prov.Feb. mpios 22 A. IV.ii'!Q30+'[1]Prov. Mar. mpios 22 A.IV.iii'!Q30</f>
        <v>1294.94</v>
      </c>
      <c r="AD25" s="7">
        <f t="shared" si="12"/>
        <v>8.7766717414405233E-3</v>
      </c>
      <c r="AE25" s="8">
        <f t="shared" si="13"/>
        <v>5311580.9700000007</v>
      </c>
      <c r="AF25" s="5"/>
      <c r="AG25" s="5"/>
    </row>
    <row r="26" spans="1:33" x14ac:dyDescent="0.2">
      <c r="A26" s="6" t="s">
        <v>30</v>
      </c>
      <c r="B26" s="7">
        <f t="shared" si="1"/>
        <v>1.1077251222521511E-2</v>
      </c>
      <c r="C26" s="8">
        <f>'[1]Prov. Ene mpios 22 A. IV.i'!D31+'[1]Prov.Feb. mpios 22 A. IV.ii'!D31+'[1]Prov. Mar. mpios 22 A.IV.iii'!D31+'[1]Prov. 3er ajs cuat. 21 A.IV iv'!D31+'[1]FEIEF DEF  2021'!D32</f>
        <v>4499999.9900000012</v>
      </c>
      <c r="D26" s="7">
        <f t="shared" si="2"/>
        <v>1.106614910304223E-2</v>
      </c>
      <c r="E26" s="8">
        <f>'[1]Prov. Ene mpios 22 A. IV.i'!E31+'[1]Prov.Feb. mpios 22 A. IV.ii'!E31+'[1]Prov. Mar. mpios 22 A.IV.iii'!E31+'[1]Prov. 3er ajs cuat. 21 A.IV iv'!E31+'[1]FEIEF DEF  2021'!E32</f>
        <v>1464486.2600000002</v>
      </c>
      <c r="F26" s="7">
        <v>0</v>
      </c>
      <c r="G26" s="8">
        <f>'[1]Prov. Ene mpios 22 A. IV.i'!F31+'[1]Prov.Feb. mpios 22 A. IV.ii'!F31+'[1]Prov. Mar. mpios 22 A.IV.iii'!F31+'[1]FEIEF DEF  2021'!F32</f>
        <v>172214.01000000004</v>
      </c>
      <c r="H26" s="7">
        <f t="shared" si="3"/>
        <v>1.0997598759121428E-2</v>
      </c>
      <c r="I26" s="8">
        <f>'[1]Prov. Ene mpios 22 A. IV.i'!G31+'[1]Prov.Feb. mpios 22 A. IV.ii'!G31+'[1]Prov. Mar. mpios 22 A.IV.iii'!G31+'[1]Prov. 3er ajs cuat. 21 A.IV iv'!G31</f>
        <v>43227.539999999994</v>
      </c>
      <c r="J26" s="7">
        <f t="shared" si="3"/>
        <v>0</v>
      </c>
      <c r="K26" s="8">
        <f>'[1]Prov. Ene mpios 22 A. IV.i'!H31+'[1]Prov.Feb. mpios 22 A. IV.ii'!H31+'[1]Prov. Mar. mpios 22 A.IV.iii'!H31</f>
        <v>0</v>
      </c>
      <c r="L26" s="7">
        <f t="shared" si="4"/>
        <v>1.1036331807333152E-2</v>
      </c>
      <c r="M26" s="8">
        <f>'[1]Prov. Ene mpios 22 A. IV.i'!I31+'[1]Prov.Feb. mpios 22 A. IV.ii'!I31+'[1]Prov. Mar. mpios 22 A.IV.iii'!I31</f>
        <v>5975.24</v>
      </c>
      <c r="N26" s="7">
        <f t="shared" si="0"/>
        <v>1.1213514210307899E-2</v>
      </c>
      <c r="O26" s="8">
        <f>'[1]Prov.Ene. ISANmpios 22 A.IV.iii'!Q32+'[1]Prov.Feb. ISANmpios 22 A.IV.iii'!Q32+'[1]Prov.Mar. ISANmpios 22 A.IV.iii'!Q32</f>
        <v>25627.02</v>
      </c>
      <c r="P26" s="7">
        <f t="shared" si="5"/>
        <v>9.4465034268496218E-3</v>
      </c>
      <c r="Q26" s="8">
        <f>'[1]Prov. Ene mpios 22 A. IV.i'!K31+'[1]Prov.Feb. mpios 22 A. IV.ii'!K31+'[1]Prov. Mar. mpios 22 A.IV.iii'!K31</f>
        <v>198461.36000000004</v>
      </c>
      <c r="R26" s="7">
        <f t="shared" si="6"/>
        <v>9.4465039190468943E-3</v>
      </c>
      <c r="S26" s="8">
        <f>'[1]Prov. Ene mpios 22 A. IV.i'!L31+'[1]Prov.Feb. mpios 22 A. IV.ii'!L31+'[1]Prov. Mar. mpios 22 A.IV.iii'!L31</f>
        <v>84522.420000000013</v>
      </c>
      <c r="T26" s="7">
        <f t="shared" si="7"/>
        <v>1.1036383840556333E-2</v>
      </c>
      <c r="U26" s="8">
        <f>'[1]Prov. Ene mpios 22 A. IV.i'!M31+'[1]Prov.Feb. mpios 22 A. IV.ii'!M31+'[1]Prov. Mar. mpios 22 A.IV.iii'!M31</f>
        <v>1539.4099999999999</v>
      </c>
      <c r="V26" s="7">
        <f t="shared" si="8"/>
        <v>1.1033176750846481E-2</v>
      </c>
      <c r="W26" s="8">
        <f>'[1]Prov. Ene mpios 22 A. IV.i'!N31+'[1]Prov.Feb. mpios 22 A. IV.ii'!N31+'[1]Prov. Mar. mpios 22 A.IV.iii'!N31</f>
        <v>824.41000000000008</v>
      </c>
      <c r="X26" s="7">
        <f t="shared" si="9"/>
        <v>1.1036220258393665E-2</v>
      </c>
      <c r="Y26" s="8">
        <f>'[1]Prov. Ene mpios 22 A. IV.i'!O31+'[1]Prov.Feb. mpios 22 A. IV.ii'!O31+'[1]Prov. Mar. mpios 22 A.IV.iii'!O31</f>
        <v>909.40000000000009</v>
      </c>
      <c r="Z26" s="7">
        <f t="shared" si="10"/>
        <v>1.1036269624073716E-2</v>
      </c>
      <c r="AA26" s="8">
        <f>'[1]Prov. Ene mpios 22 A. IV.i'!P31+'[1]Prov.Feb. mpios 22 A. IV.ii'!P31+'[1]Prov. Mar. mpios 22 A.IV.iii'!P31</f>
        <v>153256.03</v>
      </c>
      <c r="AB26" s="7">
        <f t="shared" si="11"/>
        <v>1.1036312067854236E-2</v>
      </c>
      <c r="AC26" s="8">
        <f>'[1]Prov. Ene mpios 22 A. IV.i'!Q31+'[1]Prov.Feb. mpios 22 A. IV.ii'!Q31+'[1]Prov. Mar. mpios 22 A.IV.iii'!Q31</f>
        <v>1633.5</v>
      </c>
      <c r="AD26" s="7">
        <f t="shared" si="12"/>
        <v>1.099265152167979E-2</v>
      </c>
      <c r="AE26" s="8">
        <f t="shared" si="13"/>
        <v>6652676.5900000026</v>
      </c>
      <c r="AF26" s="5"/>
      <c r="AG26" s="5"/>
    </row>
    <row r="27" spans="1:33" x14ac:dyDescent="0.2">
      <c r="A27" s="6" t="s">
        <v>31</v>
      </c>
      <c r="B27" s="7">
        <f t="shared" si="1"/>
        <v>8.8683605766569449E-3</v>
      </c>
      <c r="C27" s="8">
        <f>'[1]Prov. Ene mpios 22 A. IV.i'!D32+'[1]Prov.Feb. mpios 22 A. IV.ii'!D32+'[1]Prov. Mar. mpios 22 A.IV.iii'!D32+'[1]Prov. 3er ajs cuat. 21 A.IV iv'!D32+'[1]FEIEF DEF  2021'!D33</f>
        <v>3602664.75</v>
      </c>
      <c r="D27" s="7">
        <f t="shared" si="2"/>
        <v>8.7336735271011916E-3</v>
      </c>
      <c r="E27" s="8">
        <f>'[1]Prov. Ene mpios 22 A. IV.i'!E32+'[1]Prov.Feb. mpios 22 A. IV.ii'!E32+'[1]Prov. Mar. mpios 22 A.IV.iii'!E32+'[1]Prov. 3er ajs cuat. 21 A.IV iv'!E32+'[1]FEIEF DEF  2021'!E33</f>
        <v>1155808.1099999999</v>
      </c>
      <c r="F27" s="7">
        <v>0</v>
      </c>
      <c r="G27" s="8">
        <f>'[1]Prov. Ene mpios 22 A. IV.i'!F32+'[1]Prov.Feb. mpios 22 A. IV.ii'!F32+'[1]Prov. Mar. mpios 22 A.IV.iii'!F32+'[1]FEIEF DEF  2021'!F33</f>
        <v>134218.94999999998</v>
      </c>
      <c r="H27" s="7">
        <f t="shared" si="3"/>
        <v>7.9344443736614131E-3</v>
      </c>
      <c r="I27" s="8">
        <f>'[1]Prov. Ene mpios 22 A. IV.i'!G32+'[1]Prov.Feb. mpios 22 A. IV.ii'!G32+'[1]Prov. Mar. mpios 22 A.IV.iii'!G32+'[1]Prov. 3er ajs cuat. 21 A.IV iv'!G32</f>
        <v>31187.399999999998</v>
      </c>
      <c r="J27" s="7">
        <f t="shared" si="3"/>
        <v>0</v>
      </c>
      <c r="K27" s="8">
        <f>'[1]Prov. Ene mpios 22 A. IV.i'!H32+'[1]Prov.Feb. mpios 22 A. IV.ii'!H32+'[1]Prov. Mar. mpios 22 A.IV.iii'!H32</f>
        <v>0</v>
      </c>
      <c r="L27" s="7">
        <f t="shared" si="4"/>
        <v>8.3703381913406982E-3</v>
      </c>
      <c r="M27" s="8">
        <f>'[1]Prov. Ene mpios 22 A. IV.i'!I32+'[1]Prov.Feb. mpios 22 A. IV.ii'!I32+'[1]Prov. Mar. mpios 22 A.IV.iii'!I32</f>
        <v>4531.83</v>
      </c>
      <c r="N27" s="7">
        <f t="shared" si="0"/>
        <v>1.0229104339027581E-2</v>
      </c>
      <c r="O27" s="8">
        <f>'[1]Prov.Ene. ISANmpios 22 A.IV.iii'!Q33+'[1]Prov.Feb. ISANmpios 22 A.IV.iii'!Q33+'[1]Prov.Mar. ISANmpios 22 A.IV.iii'!Q33</f>
        <v>23377.279999999999</v>
      </c>
      <c r="P27" s="7">
        <f t="shared" si="5"/>
        <v>7.7664981437743233E-3</v>
      </c>
      <c r="Q27" s="8">
        <f>'[1]Prov. Ene mpios 22 A. IV.i'!K32+'[1]Prov.Feb. mpios 22 A. IV.ii'!K32+'[1]Prov. Mar. mpios 22 A.IV.iii'!K32</f>
        <v>163166.17000000001</v>
      </c>
      <c r="R27" s="7">
        <f t="shared" si="6"/>
        <v>7.7664982289541648E-3</v>
      </c>
      <c r="S27" s="8">
        <f>'[1]Prov. Ene mpios 22 A. IV.i'!L32+'[1]Prov.Feb. mpios 22 A. IV.ii'!L32+'[1]Prov. Mar. mpios 22 A.IV.iii'!L32</f>
        <v>69490.600000000006</v>
      </c>
      <c r="T27" s="7">
        <f t="shared" si="7"/>
        <v>8.3713660967129084E-3</v>
      </c>
      <c r="U27" s="8">
        <f>'[1]Prov. Ene mpios 22 A. IV.i'!M32+'[1]Prov.Feb. mpios 22 A. IV.ii'!M32+'[1]Prov. Mar. mpios 22 A.IV.iii'!M32</f>
        <v>1167.6799999999998</v>
      </c>
      <c r="V27" s="7">
        <f t="shared" si="8"/>
        <v>8.3376828468569725E-3</v>
      </c>
      <c r="W27" s="8">
        <f>'[1]Prov. Ene mpios 22 A. IV.i'!N32+'[1]Prov.Feb. mpios 22 A. IV.ii'!N32+'[1]Prov. Mar. mpios 22 A.IV.iii'!N32</f>
        <v>623</v>
      </c>
      <c r="X27" s="7">
        <f t="shared" si="9"/>
        <v>8.3700034222719492E-3</v>
      </c>
      <c r="Y27" s="8">
        <f>'[1]Prov. Ene mpios 22 A. IV.i'!O32+'[1]Prov.Feb. mpios 22 A. IV.ii'!O32+'[1]Prov. Mar. mpios 22 A.IV.iii'!O32</f>
        <v>689.7</v>
      </c>
      <c r="Z27" s="7">
        <f t="shared" si="10"/>
        <v>8.369766952681431E-3</v>
      </c>
      <c r="AA27" s="8">
        <f>'[1]Prov. Ene mpios 22 A. IV.i'!P32+'[1]Prov.Feb. mpios 22 A. IV.ii'!P32+'[1]Prov. Mar. mpios 22 A.IV.iii'!P32</f>
        <v>116227.43</v>
      </c>
      <c r="AB27" s="7">
        <f t="shared" si="11"/>
        <v>8.3705714559824465E-3</v>
      </c>
      <c r="AC27" s="8">
        <f>'[1]Prov. Ene mpios 22 A. IV.i'!Q32+'[1]Prov.Feb. mpios 22 A. IV.ii'!Q32+'[1]Prov. Mar. mpios 22 A.IV.iii'!Q32</f>
        <v>1238.94</v>
      </c>
      <c r="AD27" s="7">
        <f t="shared" si="12"/>
        <v>8.7647926729535839E-3</v>
      </c>
      <c r="AE27" s="8">
        <f t="shared" si="13"/>
        <v>5304391.84</v>
      </c>
      <c r="AF27" s="5"/>
      <c r="AG27" s="5"/>
    </row>
    <row r="28" spans="1:33" x14ac:dyDescent="0.2">
      <c r="A28" s="6" t="s">
        <v>32</v>
      </c>
      <c r="B28" s="7">
        <f t="shared" si="1"/>
        <v>1.5587852741028623E-2</v>
      </c>
      <c r="C28" s="8">
        <f>'[1]Prov. Ene mpios 22 A. IV.i'!D33+'[1]Prov.Feb. mpios 22 A. IV.ii'!D33+'[1]Prov. Mar. mpios 22 A.IV.iii'!D33+'[1]Prov. 3er ajs cuat. 21 A.IV iv'!D33+'[1]FEIEF DEF  2021'!D34</f>
        <v>6332377.5700000003</v>
      </c>
      <c r="D28" s="7">
        <f t="shared" si="2"/>
        <v>1.5599110045063338E-2</v>
      </c>
      <c r="E28" s="8">
        <f>'[1]Prov. Ene mpios 22 A. IV.i'!E33+'[1]Prov.Feb. mpios 22 A. IV.ii'!E33+'[1]Prov. Mar. mpios 22 A.IV.iii'!E33+'[1]Prov. 3er ajs cuat. 21 A.IV iv'!E33+'[1]FEIEF DEF  2021'!E34</f>
        <v>2064375.07</v>
      </c>
      <c r="F28" s="7">
        <v>0</v>
      </c>
      <c r="G28" s="8">
        <f>'[1]Prov. Ene mpios 22 A. IV.i'!F33+'[1]Prov.Feb. mpios 22 A. IV.ii'!F33+'[1]Prov. Mar. mpios 22 A.IV.iii'!F33+'[1]FEIEF DEF  2021'!F34</f>
        <v>243078.62</v>
      </c>
      <c r="H28" s="7">
        <f t="shared" si="3"/>
        <v>1.5663766642860507E-2</v>
      </c>
      <c r="I28" s="8">
        <f>'[1]Prov. Ene mpios 22 A. IV.i'!G33+'[1]Prov.Feb. mpios 22 A. IV.ii'!G33+'[1]Prov. Mar. mpios 22 A.IV.iii'!G33+'[1]Prov. 3er ajs cuat. 21 A.IV iv'!G33</f>
        <v>61568.540000000008</v>
      </c>
      <c r="J28" s="7">
        <f t="shared" si="3"/>
        <v>0</v>
      </c>
      <c r="K28" s="8">
        <f>'[1]Prov. Ene mpios 22 A. IV.i'!H33+'[1]Prov.Feb. mpios 22 A. IV.ii'!H33+'[1]Prov. Mar. mpios 22 A.IV.iii'!H33</f>
        <v>0</v>
      </c>
      <c r="L28" s="7">
        <f t="shared" si="4"/>
        <v>1.562957019693197E-2</v>
      </c>
      <c r="M28" s="8">
        <f>'[1]Prov. Ene mpios 22 A. IV.i'!I33+'[1]Prov.Feb. mpios 22 A. IV.ii'!I33+'[1]Prov. Mar. mpios 22 A.IV.iii'!I33</f>
        <v>8462.09</v>
      </c>
      <c r="N28" s="7">
        <f t="shared" si="0"/>
        <v>1.5493059064592273E-2</v>
      </c>
      <c r="O28" s="8">
        <f>'[1]Prov.Ene. ISANmpios 22 A.IV.iii'!Q34+'[1]Prov.Feb. ISANmpios 22 A.IV.iii'!Q34+'[1]Prov.Mar. ISANmpios 22 A.IV.iii'!Q34</f>
        <v>35407.360000000001</v>
      </c>
      <c r="P28" s="7">
        <f t="shared" si="5"/>
        <v>1.4215854008607641E-2</v>
      </c>
      <c r="Q28" s="8">
        <f>'[1]Prov. Ene mpios 22 A. IV.i'!K33+'[1]Prov.Feb. mpios 22 A. IV.ii'!K33+'[1]Prov. Mar. mpios 22 A.IV.iii'!K33</f>
        <v>298660.53000000003</v>
      </c>
      <c r="R28" s="7">
        <f t="shared" si="6"/>
        <v>1.4215853766047415E-2</v>
      </c>
      <c r="S28" s="8">
        <f>'[1]Prov. Ene mpios 22 A. IV.i'!L33+'[1]Prov.Feb. mpios 22 A. IV.ii'!L33+'[1]Prov. Mar. mpios 22 A.IV.iii'!L33</f>
        <v>127196.09</v>
      </c>
      <c r="T28" s="7">
        <f t="shared" si="7"/>
        <v>1.5629422518550387E-2</v>
      </c>
      <c r="U28" s="8">
        <f>'[1]Prov. Ene mpios 22 A. IV.i'!M33+'[1]Prov.Feb. mpios 22 A. IV.ii'!M33+'[1]Prov. Mar. mpios 22 A.IV.iii'!M33</f>
        <v>2180.0700000000002</v>
      </c>
      <c r="V28" s="7">
        <f t="shared" si="8"/>
        <v>1.5631883941596068E-2</v>
      </c>
      <c r="W28" s="8">
        <f>'[1]Prov. Ene mpios 22 A. IV.i'!N33+'[1]Prov.Feb. mpios 22 A. IV.ii'!N33+'[1]Prov. Mar. mpios 22 A.IV.iii'!N33</f>
        <v>1168.03</v>
      </c>
      <c r="X28" s="7">
        <f t="shared" si="9"/>
        <v>1.5629588817665716E-2</v>
      </c>
      <c r="Y28" s="8">
        <f>'[1]Prov. Ene mpios 22 A. IV.i'!O33+'[1]Prov.Feb. mpios 22 A. IV.ii'!O33+'[1]Prov. Mar. mpios 22 A.IV.iii'!O33</f>
        <v>1287.9000000000001</v>
      </c>
      <c r="Z28" s="7">
        <f t="shared" si="10"/>
        <v>1.5629614752488714E-2</v>
      </c>
      <c r="AA28" s="8">
        <f>'[1]Prov. Ene mpios 22 A. IV.i'!P33+'[1]Prov.Feb. mpios 22 A. IV.ii'!P33+'[1]Prov. Mar. mpios 22 A.IV.iii'!P33</f>
        <v>217041.88</v>
      </c>
      <c r="AB28" s="7">
        <f t="shared" si="11"/>
        <v>1.5629674471020479E-2</v>
      </c>
      <c r="AC28" s="8">
        <f>'[1]Prov. Ene mpios 22 A. IV.i'!Q33+'[1]Prov.Feb. mpios 22 A. IV.ii'!Q33+'[1]Prov. Mar. mpios 22 A.IV.iii'!Q33</f>
        <v>2313.37</v>
      </c>
      <c r="AD28" s="7">
        <f t="shared" si="12"/>
        <v>1.5524164914429995E-2</v>
      </c>
      <c r="AE28" s="8">
        <f t="shared" si="13"/>
        <v>9395117.1199999973</v>
      </c>
      <c r="AF28" s="5"/>
      <c r="AG28" s="5"/>
    </row>
    <row r="29" spans="1:33" x14ac:dyDescent="0.2">
      <c r="A29" s="6" t="s">
        <v>33</v>
      </c>
      <c r="B29" s="7">
        <f t="shared" si="1"/>
        <v>1.8185021400631541E-2</v>
      </c>
      <c r="C29" s="8">
        <f>'[1]Prov. Ene mpios 22 A. IV.i'!D34+'[1]Prov.Feb. mpios 22 A. IV.ii'!D34+'[1]Prov. Mar. mpios 22 A.IV.iii'!D34+'[1]Prov. 3er ajs cuat. 21 A.IV iv'!D34+'[1]FEIEF DEF  2021'!D35</f>
        <v>7387446.0800000001</v>
      </c>
      <c r="D29" s="7">
        <f t="shared" si="2"/>
        <v>1.8231511829612797E-2</v>
      </c>
      <c r="E29" s="8">
        <f>'[1]Prov. Ene mpios 22 A. IV.i'!E34+'[1]Prov.Feb. mpios 22 A. IV.ii'!E34+'[1]Prov. Mar. mpios 22 A.IV.iii'!E34+'[1]Prov. 3er ajs cuat. 21 A.IV iv'!E34+'[1]FEIEF DEF  2021'!E35</f>
        <v>2412745.2399999998</v>
      </c>
      <c r="F29" s="7">
        <v>0</v>
      </c>
      <c r="G29" s="8">
        <f>'[1]Prov. Ene mpios 22 A. IV.i'!F34+'[1]Prov.Feb. mpios 22 A. IV.ii'!F34+'[1]Prov. Mar. mpios 22 A.IV.iii'!F34+'[1]FEIEF DEF  2021'!F35</f>
        <v>284445.84000000003</v>
      </c>
      <c r="H29" s="7">
        <f t="shared" si="3"/>
        <v>1.8509879728320702E-2</v>
      </c>
      <c r="I29" s="8">
        <f>'[1]Prov. Ene mpios 22 A. IV.i'!G34+'[1]Prov.Feb. mpios 22 A. IV.ii'!G34+'[1]Prov. Mar. mpios 22 A.IV.iii'!G34+'[1]Prov. 3er ajs cuat. 21 A.IV iv'!G34</f>
        <v>72755.569999999992</v>
      </c>
      <c r="J29" s="7">
        <f t="shared" si="3"/>
        <v>0</v>
      </c>
      <c r="K29" s="8">
        <f>'[1]Prov. Ene mpios 22 A. IV.i'!H34+'[1]Prov.Feb. mpios 22 A. IV.ii'!H34+'[1]Prov. Mar. mpios 22 A.IV.iii'!H34</f>
        <v>0</v>
      </c>
      <c r="L29" s="7">
        <f t="shared" si="4"/>
        <v>1.8356829155579988E-2</v>
      </c>
      <c r="M29" s="8">
        <f>'[1]Prov. Ene mpios 22 A. IV.i'!I34+'[1]Prov.Feb. mpios 22 A. IV.ii'!I34+'[1]Prov. Mar. mpios 22 A.IV.iii'!I34</f>
        <v>9938.67</v>
      </c>
      <c r="N29" s="7">
        <f t="shared" si="0"/>
        <v>1.7699240892893802E-2</v>
      </c>
      <c r="O29" s="8">
        <f>'[1]Prov.Ene. ISANmpios 22 A.IV.iii'!Q35+'[1]Prov.Feb. ISANmpios 22 A.IV.iii'!Q35+'[1]Prov.Mar. ISANmpios 22 A.IV.iii'!Q35</f>
        <v>40449.300000000003</v>
      </c>
      <c r="P29" s="7">
        <f t="shared" si="5"/>
        <v>1.7878451436727841E-2</v>
      </c>
      <c r="Q29" s="8">
        <f>'[1]Prov. Ene mpios 22 A. IV.i'!K34+'[1]Prov.Feb. mpios 22 A. IV.ii'!K34+'[1]Prov. Mar. mpios 22 A.IV.iii'!K34</f>
        <v>375607.95000000007</v>
      </c>
      <c r="R29" s="7">
        <f t="shared" si="6"/>
        <v>1.78784508481135E-2</v>
      </c>
      <c r="S29" s="8">
        <f>'[1]Prov. Ene mpios 22 A. IV.i'!L34+'[1]Prov.Feb. mpios 22 A. IV.ii'!L34+'[1]Prov. Mar. mpios 22 A.IV.iii'!L34</f>
        <v>159967.10999999999</v>
      </c>
      <c r="T29" s="7">
        <f t="shared" si="7"/>
        <v>1.8356454099007064E-2</v>
      </c>
      <c r="U29" s="8">
        <f>'[1]Prov. Ene mpios 22 A. IV.i'!M34+'[1]Prov.Feb. mpios 22 A. IV.ii'!M34+'[1]Prov. Mar. mpios 22 A.IV.iii'!M34</f>
        <v>2560.4499999999998</v>
      </c>
      <c r="V29" s="7">
        <f t="shared" si="8"/>
        <v>1.8368464019485817E-2</v>
      </c>
      <c r="W29" s="8">
        <f>'[1]Prov. Ene mpios 22 A. IV.i'!N34+'[1]Prov.Feb. mpios 22 A. IV.ii'!N34+'[1]Prov. Mar. mpios 22 A.IV.iii'!N34</f>
        <v>1372.51</v>
      </c>
      <c r="X29" s="7">
        <f t="shared" si="9"/>
        <v>1.8356969663136786E-2</v>
      </c>
      <c r="Y29" s="8">
        <f>'[1]Prov. Ene mpios 22 A. IV.i'!O34+'[1]Prov.Feb. mpios 22 A. IV.ii'!O34+'[1]Prov. Mar. mpios 22 A.IV.iii'!O34</f>
        <v>1512.6399999999999</v>
      </c>
      <c r="Z29" s="7">
        <f t="shared" si="10"/>
        <v>1.8357038835842863E-2</v>
      </c>
      <c r="AA29" s="8">
        <f>'[1]Prov. Ene mpios 22 A. IV.i'!P34+'[1]Prov.Feb. mpios 22 A. IV.ii'!P34+'[1]Prov. Mar. mpios 22 A.IV.iii'!P34</f>
        <v>254916.47000000003</v>
      </c>
      <c r="AB29" s="7">
        <f t="shared" si="11"/>
        <v>1.8356829271258843E-2</v>
      </c>
      <c r="AC29" s="8">
        <f>'[1]Prov. Ene mpios 22 A. IV.i'!Q34+'[1]Prov.Feb. mpios 22 A. IV.ii'!Q34+'[1]Prov. Mar. mpios 22 A.IV.iii'!Q34</f>
        <v>2717.0200000000004</v>
      </c>
      <c r="AD29" s="7">
        <f t="shared" si="12"/>
        <v>1.8186650315151112E-2</v>
      </c>
      <c r="AE29" s="8">
        <f t="shared" si="13"/>
        <v>11006434.85</v>
      </c>
      <c r="AF29" s="5"/>
      <c r="AG29" s="5"/>
    </row>
    <row r="30" spans="1:33" x14ac:dyDescent="0.2">
      <c r="A30" s="6" t="s">
        <v>34</v>
      </c>
      <c r="B30" s="7">
        <f t="shared" si="1"/>
        <v>1.8578721138068636E-2</v>
      </c>
      <c r="C30" s="8">
        <f>'[1]Prov. Ene mpios 22 A. IV.i'!D35+'[1]Prov.Feb. mpios 22 A. IV.ii'!D35+'[1]Prov. Mar. mpios 22 A.IV.iii'!D35+'[1]Prov. 3er ajs cuat. 21 A.IV iv'!D35+'[1]FEIEF DEF  2021'!D36</f>
        <v>7547381.8599999994</v>
      </c>
      <c r="D30" s="7">
        <f t="shared" si="2"/>
        <v>1.8733023228892313E-2</v>
      </c>
      <c r="E30" s="8">
        <f>'[1]Prov. Ene mpios 22 A. IV.i'!E35+'[1]Prov.Feb. mpios 22 A. IV.ii'!E35+'[1]Prov. Mar. mpios 22 A.IV.iii'!E35+'[1]Prov. 3er ajs cuat. 21 A.IV iv'!E35+'[1]FEIEF DEF  2021'!E36</f>
        <v>2479114.9000000004</v>
      </c>
      <c r="F30" s="7">
        <v>0</v>
      </c>
      <c r="G30" s="8">
        <f>'[1]Prov. Ene mpios 22 A. IV.i'!F35+'[1]Prov.Feb. mpios 22 A. IV.ii'!F35+'[1]Prov. Mar. mpios 22 A.IV.iii'!F35+'[1]FEIEF DEF  2021'!F36</f>
        <v>292752.09000000003</v>
      </c>
      <c r="H30" s="7">
        <f t="shared" si="3"/>
        <v>1.9700865590552005E-2</v>
      </c>
      <c r="I30" s="8">
        <f>'[1]Prov. Ene mpios 22 A. IV.i'!G35+'[1]Prov.Feb. mpios 22 A. IV.ii'!G35+'[1]Prov. Mar. mpios 22 A.IV.iii'!G35+'[1]Prov. 3er ajs cuat. 21 A.IV iv'!G35</f>
        <v>77436.900000000009</v>
      </c>
      <c r="J30" s="7">
        <f t="shared" si="3"/>
        <v>0</v>
      </c>
      <c r="K30" s="8">
        <f>'[1]Prov. Ene mpios 22 A. IV.i'!H35+'[1]Prov.Feb. mpios 22 A. IV.ii'!H35+'[1]Prov. Mar. mpios 22 A.IV.iii'!H35</f>
        <v>0</v>
      </c>
      <c r="L30" s="7">
        <f t="shared" si="4"/>
        <v>1.9147091124485933E-2</v>
      </c>
      <c r="M30" s="8">
        <f>'[1]Prov. Ene mpios 22 A. IV.i'!I35+'[1]Prov.Feb. mpios 22 A. IV.ii'!I35+'[1]Prov. Mar. mpios 22 A.IV.iii'!I35</f>
        <v>10366.529999999999</v>
      </c>
      <c r="N30" s="7">
        <f t="shared" si="0"/>
        <v>1.6593332053306743E-2</v>
      </c>
      <c r="O30" s="8">
        <f>'[1]Prov.Ene. ISANmpios 22 A.IV.iii'!Q36+'[1]Prov.Feb. ISANmpios 22 A.IV.iii'!Q36+'[1]Prov.Mar. ISANmpios 22 A.IV.iii'!Q36</f>
        <v>37921.89</v>
      </c>
      <c r="P30" s="7">
        <f t="shared" si="5"/>
        <v>1.6455744277222167E-2</v>
      </c>
      <c r="Q30" s="8">
        <f>'[1]Prov. Ene mpios 22 A. IV.i'!K35+'[1]Prov.Feb. mpios 22 A. IV.ii'!K35+'[1]Prov. Mar. mpios 22 A.IV.iii'!K35</f>
        <v>345718.33</v>
      </c>
      <c r="R30" s="7">
        <f t="shared" si="6"/>
        <v>1.6455744373925277E-2</v>
      </c>
      <c r="S30" s="8">
        <f>'[1]Prov. Ene mpios 22 A. IV.i'!L35+'[1]Prov.Feb. mpios 22 A. IV.ii'!L35+'[1]Prov. Mar. mpios 22 A.IV.iii'!L35</f>
        <v>147237.47</v>
      </c>
      <c r="T30" s="7">
        <f t="shared" si="7"/>
        <v>1.9145571208373666E-2</v>
      </c>
      <c r="U30" s="8">
        <f>'[1]Prov. Ene mpios 22 A. IV.i'!M35+'[1]Prov.Feb. mpios 22 A. IV.ii'!M35+'[1]Prov. Mar. mpios 22 A.IV.iii'!M35</f>
        <v>2670.52</v>
      </c>
      <c r="V30" s="7">
        <f t="shared" si="8"/>
        <v>1.919259645882683E-2</v>
      </c>
      <c r="W30" s="8">
        <f>'[1]Prov. Ene mpios 22 A. IV.i'!N35+'[1]Prov.Feb. mpios 22 A. IV.ii'!N35+'[1]Prov. Mar. mpios 22 A.IV.iii'!N35</f>
        <v>1434.09</v>
      </c>
      <c r="X30" s="7">
        <f t="shared" si="9"/>
        <v>1.9147490212544922E-2</v>
      </c>
      <c r="Y30" s="8">
        <f>'[1]Prov. Ene mpios 22 A. IV.i'!O35+'[1]Prov.Feb. mpios 22 A. IV.ii'!O35+'[1]Prov. Mar. mpios 22 A.IV.iii'!O35</f>
        <v>1577.7799999999997</v>
      </c>
      <c r="Z30" s="7">
        <f t="shared" si="10"/>
        <v>1.9147908927029469E-2</v>
      </c>
      <c r="AA30" s="8">
        <f>'[1]Prov. Ene mpios 22 A. IV.i'!P35+'[1]Prov.Feb. mpios 22 A. IV.ii'!P35+'[1]Prov. Mar. mpios 22 A.IV.iii'!P35</f>
        <v>265898.95</v>
      </c>
      <c r="AB30" s="7">
        <f t="shared" si="11"/>
        <v>1.9146903549321206E-2</v>
      </c>
      <c r="AC30" s="8">
        <f>'[1]Prov. Ene mpios 22 A. IV.i'!Q35+'[1]Prov.Feb. mpios 22 A. IV.ii'!Q35+'[1]Prov. Mar. mpios 22 A.IV.iii'!Q35</f>
        <v>2833.96</v>
      </c>
      <c r="AD30" s="7">
        <f t="shared" si="12"/>
        <v>1.8526889534827763E-2</v>
      </c>
      <c r="AE30" s="8">
        <f t="shared" si="13"/>
        <v>11212345.27</v>
      </c>
      <c r="AF30" s="5"/>
      <c r="AG30" s="5"/>
    </row>
    <row r="31" spans="1:33" x14ac:dyDescent="0.2">
      <c r="A31" s="6" t="s">
        <v>35</v>
      </c>
      <c r="B31" s="7">
        <f t="shared" si="1"/>
        <v>2.0268107162527856E-2</v>
      </c>
      <c r="C31" s="8">
        <f>'[1]Prov. Ene mpios 22 A. IV.i'!D36+'[1]Prov.Feb. mpios 22 A. IV.ii'!D36+'[1]Prov. Mar. mpios 22 A.IV.iii'!D36+'[1]Prov. 3er ajs cuat. 21 A.IV iv'!D36+'[1]FEIEF DEF  2021'!D37</f>
        <v>8233674.5999999996</v>
      </c>
      <c r="D31" s="7">
        <f t="shared" si="2"/>
        <v>2.0294248000508695E-2</v>
      </c>
      <c r="E31" s="8">
        <f>'[1]Prov. Ene mpios 22 A. IV.i'!E36+'[1]Prov.Feb. mpios 22 A. IV.ii'!E36+'[1]Prov. Mar. mpios 22 A.IV.iii'!E36+'[1]Prov. 3er ajs cuat. 21 A.IV iv'!E36+'[1]FEIEF DEF  2021'!E37</f>
        <v>2685726.2700000005</v>
      </c>
      <c r="F31" s="7">
        <v>0</v>
      </c>
      <c r="G31" s="8">
        <f>'[1]Prov. Ene mpios 22 A. IV.i'!F36+'[1]Prov.Feb. mpios 22 A. IV.ii'!F36+'[1]Prov. Mar. mpios 22 A.IV.iii'!F36+'[1]FEIEF DEF  2021'!F37</f>
        <v>316354.32</v>
      </c>
      <c r="H31" s="7">
        <f t="shared" si="3"/>
        <v>2.0448783025966498E-2</v>
      </c>
      <c r="I31" s="8">
        <f>'[1]Prov. Ene mpios 22 A. IV.i'!G36+'[1]Prov.Feb. mpios 22 A. IV.ii'!G36+'[1]Prov. Mar. mpios 22 A.IV.iii'!G36+'[1]Prov. 3er ajs cuat. 21 A.IV iv'!G36</f>
        <v>80376.69</v>
      </c>
      <c r="J31" s="7">
        <f t="shared" si="3"/>
        <v>0</v>
      </c>
      <c r="K31" s="8">
        <f>'[1]Prov. Ene mpios 22 A. IV.i'!H36+'[1]Prov.Feb. mpios 22 A. IV.ii'!H36+'[1]Prov. Mar. mpios 22 A.IV.iii'!H36</f>
        <v>0</v>
      </c>
      <c r="L31" s="7">
        <f t="shared" si="4"/>
        <v>2.0364806763900699E-2</v>
      </c>
      <c r="M31" s="8">
        <f>'[1]Prov. Ene mpios 22 A. IV.i'!I36+'[1]Prov.Feb. mpios 22 A. IV.ii'!I36+'[1]Prov. Mar. mpios 22 A.IV.iii'!I36</f>
        <v>11025.82</v>
      </c>
      <c r="N31" s="7">
        <f t="shared" si="0"/>
        <v>2.0013212744794142E-2</v>
      </c>
      <c r="O31" s="8">
        <f>'[1]Prov.Ene. ISANmpios 22 A.IV.iii'!Q37+'[1]Prov.Feb. ISANmpios 22 A.IV.iii'!Q37+'[1]Prov.Mar. ISANmpios 22 A.IV.iii'!Q37</f>
        <v>45737.58</v>
      </c>
      <c r="P31" s="7">
        <f t="shared" si="5"/>
        <v>2.250556233688996E-2</v>
      </c>
      <c r="Q31" s="8">
        <f>'[1]Prov. Ene mpios 22 A. IV.i'!K36+'[1]Prov.Feb. mpios 22 A. IV.ii'!K36+'[1]Prov. Mar. mpios 22 A.IV.iii'!K36</f>
        <v>472818.81</v>
      </c>
      <c r="R31" s="7">
        <f t="shared" si="6"/>
        <v>2.2505562906103092E-2</v>
      </c>
      <c r="S31" s="8">
        <f>'[1]Prov. Ene mpios 22 A. IV.i'!L36+'[1]Prov.Feb. mpios 22 A. IV.ii'!L36+'[1]Prov. Mar. mpios 22 A.IV.iii'!L36</f>
        <v>201368.11000000002</v>
      </c>
      <c r="T31" s="7">
        <f t="shared" si="7"/>
        <v>2.0364555328529956E-2</v>
      </c>
      <c r="U31" s="8">
        <f>'[1]Prov. Ene mpios 22 A. IV.i'!M36+'[1]Prov.Feb. mpios 22 A. IV.ii'!M36+'[1]Prov. Mar. mpios 22 A.IV.iii'!M36</f>
        <v>2840.55</v>
      </c>
      <c r="V31" s="7">
        <f t="shared" si="8"/>
        <v>2.0370980045770259E-2</v>
      </c>
      <c r="W31" s="8">
        <f>'[1]Prov. Ene mpios 22 A. IV.i'!N36+'[1]Prov.Feb. mpios 22 A. IV.ii'!N36+'[1]Prov. Mar. mpios 22 A.IV.iii'!N36</f>
        <v>1522.1399999999999</v>
      </c>
      <c r="X31" s="7">
        <f t="shared" si="9"/>
        <v>2.0364945255784483E-2</v>
      </c>
      <c r="Y31" s="8">
        <f>'[1]Prov. Ene mpios 22 A. IV.i'!O36+'[1]Prov.Feb. mpios 22 A. IV.ii'!O36+'[1]Prov. Mar. mpios 22 A.IV.iii'!O36</f>
        <v>1678.1</v>
      </c>
      <c r="Z31" s="7">
        <f t="shared" si="10"/>
        <v>2.0364917090091084E-2</v>
      </c>
      <c r="AA31" s="8">
        <f>'[1]Prov. Ene mpios 22 A. IV.i'!P36+'[1]Prov.Feb. mpios 22 A. IV.ii'!P36+'[1]Prov. Mar. mpios 22 A.IV.iii'!P36</f>
        <v>282799.03000000003</v>
      </c>
      <c r="AB31" s="7">
        <f t="shared" si="11"/>
        <v>2.0364850275046385E-2</v>
      </c>
      <c r="AC31" s="8">
        <f>'[1]Prov. Ene mpios 22 A. IV.i'!Q36+'[1]Prov.Feb. mpios 22 A. IV.ii'!Q36+'[1]Prov. Mar. mpios 22 A.IV.iii'!Q36</f>
        <v>3014.23</v>
      </c>
      <c r="AD31" s="7">
        <f t="shared" si="12"/>
        <v>2.0388429305034411E-2</v>
      </c>
      <c r="AE31" s="8">
        <f t="shared" si="13"/>
        <v>12338936.250000002</v>
      </c>
      <c r="AF31" s="5"/>
      <c r="AG31" s="5"/>
    </row>
    <row r="32" spans="1:33" x14ac:dyDescent="0.2">
      <c r="A32" s="6" t="s">
        <v>36</v>
      </c>
      <c r="B32" s="7">
        <f t="shared" si="1"/>
        <v>1.084850544271361E-2</v>
      </c>
      <c r="C32" s="8">
        <f>'[1]Prov. Ene mpios 22 A. IV.i'!D37+'[1]Prov.Feb. mpios 22 A. IV.ii'!D37+'[1]Prov. Mar. mpios 22 A.IV.iii'!D37+'[1]Prov. 3er ajs cuat. 21 A.IV iv'!D37+'[1]FEIEF DEF  2021'!D38</f>
        <v>4407074.7699999996</v>
      </c>
      <c r="D32" s="7">
        <f t="shared" si="2"/>
        <v>1.0790572429041004E-2</v>
      </c>
      <c r="E32" s="8">
        <f>'[1]Prov. Ene mpios 22 A. IV.i'!E37+'[1]Prov.Feb. mpios 22 A. IV.ii'!E37+'[1]Prov. Mar. mpios 22 A.IV.iii'!E37+'[1]Prov. 3er ajs cuat. 21 A.IV iv'!E37+'[1]FEIEF DEF  2021'!E38</f>
        <v>1428016.64</v>
      </c>
      <c r="F32" s="7">
        <v>0</v>
      </c>
      <c r="G32" s="8">
        <f>'[1]Prov. Ene mpios 22 A. IV.i'!F37+'[1]Prov.Feb. mpios 22 A. IV.ii'!F37+'[1]Prov. Mar. mpios 22 A.IV.iii'!F37+'[1]FEIEF DEF  2021'!F38</f>
        <v>167341.6</v>
      </c>
      <c r="H32" s="7">
        <f t="shared" si="3"/>
        <v>1.0442118452939813E-2</v>
      </c>
      <c r="I32" s="8">
        <f>'[1]Prov. Ene mpios 22 A. IV.i'!G37+'[1]Prov.Feb. mpios 22 A. IV.ii'!G37+'[1]Prov. Mar. mpios 22 A.IV.iii'!G37+'[1]Prov. 3er ajs cuat. 21 A.IV iv'!G37</f>
        <v>41044.15</v>
      </c>
      <c r="J32" s="7">
        <f t="shared" si="3"/>
        <v>0</v>
      </c>
      <c r="K32" s="8">
        <f>'[1]Prov. Ene mpios 22 A. IV.i'!H37+'[1]Prov.Feb. mpios 22 A. IV.ii'!H37+'[1]Prov. Mar. mpios 22 A.IV.iii'!H37</f>
        <v>0</v>
      </c>
      <c r="L32" s="7">
        <f t="shared" si="4"/>
        <v>1.0634477704180563E-2</v>
      </c>
      <c r="M32" s="8">
        <f>'[1]Prov. Ene mpios 22 A. IV.i'!I37+'[1]Prov.Feb. mpios 22 A. IV.ii'!I37+'[1]Prov. Mar. mpios 22 A.IV.iii'!I37</f>
        <v>5757.67</v>
      </c>
      <c r="N32" s="7">
        <f t="shared" si="0"/>
        <v>1.146955599121577E-2</v>
      </c>
      <c r="O32" s="8">
        <f>'[1]Prov.Ene. ISANmpios 22 A.IV.iii'!Q38+'[1]Prov.Feb. ISANmpios 22 A.IV.iii'!Q38+'[1]Prov.Mar. ISANmpios 22 A.IV.iii'!Q38</f>
        <v>26212.17</v>
      </c>
      <c r="P32" s="7">
        <f t="shared" si="5"/>
        <v>8.9487061901295205E-3</v>
      </c>
      <c r="Q32" s="8">
        <f>'[1]Prov. Ene mpios 22 A. IV.i'!K37+'[1]Prov.Feb. mpios 22 A. IV.ii'!K37+'[1]Prov. Mar. mpios 22 A.IV.iii'!K37</f>
        <v>188003.15</v>
      </c>
      <c r="R32" s="7">
        <f t="shared" si="6"/>
        <v>8.9487057453127346E-3</v>
      </c>
      <c r="S32" s="8">
        <f>'[1]Prov. Ene mpios 22 A. IV.i'!L37+'[1]Prov.Feb. mpios 22 A. IV.ii'!L37+'[1]Prov. Mar. mpios 22 A.IV.iii'!L37</f>
        <v>80068.38</v>
      </c>
      <c r="T32" s="7">
        <f t="shared" si="7"/>
        <v>1.0634906979245082E-2</v>
      </c>
      <c r="U32" s="8">
        <f>'[1]Prov. Ene mpios 22 A. IV.i'!M37+'[1]Prov.Feb. mpios 22 A. IV.ii'!M37+'[1]Prov. Mar. mpios 22 A.IV.iii'!M37</f>
        <v>1483.41</v>
      </c>
      <c r="V32" s="7">
        <f t="shared" si="8"/>
        <v>1.0619772219322544E-2</v>
      </c>
      <c r="W32" s="8">
        <f>'[1]Prov. Ene mpios 22 A. IV.i'!N37+'[1]Prov.Feb. mpios 22 A. IV.ii'!N37+'[1]Prov. Mar. mpios 22 A.IV.iii'!N37</f>
        <v>793.52</v>
      </c>
      <c r="X32" s="7">
        <f t="shared" si="9"/>
        <v>1.0634285339812184E-2</v>
      </c>
      <c r="Y32" s="8">
        <f>'[1]Prov. Ene mpios 22 A. IV.i'!O37+'[1]Prov.Feb. mpios 22 A. IV.ii'!O37+'[1]Prov. Mar. mpios 22 A.IV.iii'!O37</f>
        <v>876.28</v>
      </c>
      <c r="Z32" s="7">
        <f t="shared" si="10"/>
        <v>1.0634223879041768E-2</v>
      </c>
      <c r="AA32" s="8">
        <f>'[1]Prov. Ene mpios 22 A. IV.i'!P37+'[1]Prov.Feb. mpios 22 A. IV.ii'!P37+'[1]Prov. Mar. mpios 22 A.IV.iii'!P37</f>
        <v>147672.99</v>
      </c>
      <c r="AB32" s="7">
        <f t="shared" si="11"/>
        <v>1.0634721379569414E-2</v>
      </c>
      <c r="AC32" s="8">
        <f>'[1]Prov. Ene mpios 22 A. IV.i'!Q37+'[1]Prov.Feb. mpios 22 A. IV.ii'!Q37+'[1]Prov. Mar. mpios 22 A.IV.iii'!Q37</f>
        <v>1574.06</v>
      </c>
      <c r="AD32" s="7">
        <f t="shared" si="12"/>
        <v>1.0733630382534769E-2</v>
      </c>
      <c r="AE32" s="8">
        <f t="shared" si="13"/>
        <v>6495918.7899999991</v>
      </c>
      <c r="AF32" s="5"/>
      <c r="AG32" s="5"/>
    </row>
    <row r="33" spans="1:33" x14ac:dyDescent="0.2">
      <c r="A33" s="6" t="s">
        <v>37</v>
      </c>
      <c r="B33" s="7">
        <f t="shared" si="1"/>
        <v>9.6952014661605551E-3</v>
      </c>
      <c r="C33" s="8">
        <f>'[1]Prov. Ene mpios 22 A. IV.i'!D38+'[1]Prov.Feb. mpios 22 A. IV.ii'!D38+'[1]Prov. Mar. mpios 22 A.IV.iii'!D38+'[1]Prov. 3er ajs cuat. 21 A.IV iv'!D38+'[1]FEIEF DEF  2021'!D39</f>
        <v>3938558.91</v>
      </c>
      <c r="D33" s="7">
        <f t="shared" si="2"/>
        <v>9.6567170511764489E-3</v>
      </c>
      <c r="E33" s="8">
        <f>'[1]Prov. Ene mpios 22 A. IV.i'!E38+'[1]Prov.Feb. mpios 22 A. IV.ii'!E38+'[1]Prov. Mar. mpios 22 A.IV.iii'!E38+'[1]Prov. 3er ajs cuat. 21 A.IV iv'!E38+'[1]FEIEF DEF  2021'!E39</f>
        <v>1277963.0299999998</v>
      </c>
      <c r="F33" s="7">
        <v>0</v>
      </c>
      <c r="G33" s="8">
        <f>'[1]Prov. Ene mpios 22 A. IV.i'!F38+'[1]Prov.Feb. mpios 22 A. IV.ii'!F38+'[1]Prov. Mar. mpios 22 A.IV.iii'!F38+'[1]FEIEF DEF  2021'!F39</f>
        <v>149914.34</v>
      </c>
      <c r="H33" s="7">
        <f t="shared" si="3"/>
        <v>9.4252520661804642E-3</v>
      </c>
      <c r="I33" s="8">
        <f>'[1]Prov. Ene mpios 22 A. IV.i'!G38+'[1]Prov.Feb. mpios 22 A. IV.ii'!G38+'[1]Prov. Mar. mpios 22 A.IV.iii'!G38+'[1]Prov. 3er ajs cuat. 21 A.IV iv'!G38</f>
        <v>37047.22</v>
      </c>
      <c r="J33" s="7">
        <f t="shared" si="3"/>
        <v>0</v>
      </c>
      <c r="K33" s="8">
        <f>'[1]Prov. Ene mpios 22 A. IV.i'!H38+'[1]Prov.Feb. mpios 22 A. IV.ii'!H38+'[1]Prov. Mar. mpios 22 A.IV.iii'!H38</f>
        <v>0</v>
      </c>
      <c r="L33" s="7">
        <f t="shared" si="4"/>
        <v>9.5530345091772439E-3</v>
      </c>
      <c r="M33" s="8">
        <f>'[1]Prov. Ene mpios 22 A. IV.i'!I38+'[1]Prov.Feb. mpios 22 A. IV.ii'!I38+'[1]Prov. Mar. mpios 22 A.IV.iii'!I38</f>
        <v>5172.16</v>
      </c>
      <c r="N33" s="7">
        <f t="shared" si="0"/>
        <v>1.0108878687959911E-2</v>
      </c>
      <c r="O33" s="8">
        <f>'[1]Prov.Ene. ISANmpios 22 A.IV.iii'!Q39+'[1]Prov.Feb. ISANmpios 22 A.IV.iii'!Q39+'[1]Prov.Mar. ISANmpios 22 A.IV.iii'!Q39</f>
        <v>23102.52</v>
      </c>
      <c r="P33" s="7">
        <f t="shared" si="5"/>
        <v>6.9880718029869124E-3</v>
      </c>
      <c r="Q33" s="8">
        <f>'[1]Prov. Ene mpios 22 A. IV.i'!K38+'[1]Prov.Feb. mpios 22 A. IV.ii'!K38+'[1]Prov. Mar. mpios 22 A.IV.iii'!K38</f>
        <v>146812.23000000001</v>
      </c>
      <c r="R33" s="7">
        <f t="shared" si="6"/>
        <v>6.9880724873466046E-3</v>
      </c>
      <c r="S33" s="8">
        <f>'[1]Prov. Ene mpios 22 A. IV.i'!L38+'[1]Prov.Feb. mpios 22 A. IV.ii'!L38+'[1]Prov. Mar. mpios 22 A.IV.iii'!L38</f>
        <v>62525.65</v>
      </c>
      <c r="T33" s="7">
        <f t="shared" si="7"/>
        <v>9.5533569917912332E-3</v>
      </c>
      <c r="U33" s="8">
        <f>'[1]Prov. Ene mpios 22 A. IV.i'!M38+'[1]Prov.Feb. mpios 22 A. IV.ii'!M38+'[1]Prov. Mar. mpios 22 A.IV.iii'!M38</f>
        <v>1332.55</v>
      </c>
      <c r="V33" s="7">
        <f t="shared" si="8"/>
        <v>9.5431003332396482E-3</v>
      </c>
      <c r="W33" s="8">
        <f>'[1]Prov. Ene mpios 22 A. IV.i'!N38+'[1]Prov.Feb. mpios 22 A. IV.ii'!N38+'[1]Prov. Mar. mpios 22 A.IV.iii'!N38</f>
        <v>713.06999999999994</v>
      </c>
      <c r="X33" s="7">
        <f t="shared" si="9"/>
        <v>9.5528716745103825E-3</v>
      </c>
      <c r="Y33" s="8">
        <f>'[1]Prov. Ene mpios 22 A. IV.i'!O38+'[1]Prov.Feb. mpios 22 A. IV.ii'!O38+'[1]Prov. Mar. mpios 22 A.IV.iii'!O38</f>
        <v>787.17000000000007</v>
      </c>
      <c r="Z33" s="7">
        <f t="shared" si="10"/>
        <v>9.5528610754311745E-3</v>
      </c>
      <c r="AA33" s="8">
        <f>'[1]Prov. Ene mpios 22 A. IV.i'!P38+'[1]Prov.Feb. mpios 22 A. IV.ii'!P38+'[1]Prov. Mar. mpios 22 A.IV.iii'!P38</f>
        <v>132656.56</v>
      </c>
      <c r="AB33" s="7">
        <f t="shared" si="11"/>
        <v>9.5531155032652915E-3</v>
      </c>
      <c r="AC33" s="8">
        <f>'[1]Prov. Ene mpios 22 A. IV.i'!Q38+'[1]Prov.Feb. mpios 22 A. IV.ii'!Q38+'[1]Prov. Mar. mpios 22 A.IV.iii'!Q38</f>
        <v>1413.97</v>
      </c>
      <c r="AD33" s="7">
        <f t="shared" si="12"/>
        <v>9.5473653074155899E-3</v>
      </c>
      <c r="AE33" s="8">
        <f t="shared" si="13"/>
        <v>5777999.379999999</v>
      </c>
      <c r="AF33" s="5"/>
      <c r="AG33" s="5"/>
    </row>
    <row r="34" spans="1:33" x14ac:dyDescent="0.2">
      <c r="A34" s="6" t="s">
        <v>38</v>
      </c>
      <c r="B34" s="7">
        <f t="shared" si="1"/>
        <v>1.1888726339881823E-2</v>
      </c>
      <c r="C34" s="8">
        <f>'[1]Prov. Ene mpios 22 A. IV.i'!D39+'[1]Prov.Feb. mpios 22 A. IV.ii'!D39+'[1]Prov. Mar. mpios 22 A.IV.iii'!D39+'[1]Prov. 3er ajs cuat. 21 A.IV iv'!D39+'[1]FEIEF DEF  2021'!D40</f>
        <v>4829651.99</v>
      </c>
      <c r="D34" s="7">
        <f t="shared" si="2"/>
        <v>1.1921837873009511E-2</v>
      </c>
      <c r="E34" s="8">
        <f>'[1]Prov. Ene mpios 22 A. IV.i'!E39+'[1]Prov.Feb. mpios 22 A. IV.ii'!E39+'[1]Prov. Mar. mpios 22 A.IV.iii'!E39+'[1]Prov. 3er ajs cuat. 21 A.IV iv'!E39+'[1]FEIEF DEF  2021'!E40</f>
        <v>1577727.4999999998</v>
      </c>
      <c r="F34" s="7">
        <v>0</v>
      </c>
      <c r="G34" s="8">
        <f>'[1]Prov. Ene mpios 22 A. IV.i'!F39+'[1]Prov.Feb. mpios 22 A. IV.ii'!F39+'[1]Prov. Mar. mpios 22 A.IV.iii'!F39+'[1]FEIEF DEF  2021'!F40</f>
        <v>186016.18</v>
      </c>
      <c r="H34" s="7">
        <f t="shared" si="3"/>
        <v>1.2121221449646908E-2</v>
      </c>
      <c r="I34" s="8">
        <f>'[1]Prov. Ene mpios 22 A. IV.i'!G39+'[1]Prov.Feb. mpios 22 A. IV.ii'!G39+'[1]Prov. Mar. mpios 22 A.IV.iii'!G39+'[1]Prov. 3er ajs cuat. 21 A.IV iv'!G39</f>
        <v>47644.09</v>
      </c>
      <c r="J34" s="7">
        <f t="shared" si="3"/>
        <v>0</v>
      </c>
      <c r="K34" s="8">
        <f>'[1]Prov. Ene mpios 22 A. IV.i'!H39+'[1]Prov.Feb. mpios 22 A. IV.ii'!H39+'[1]Prov. Mar. mpios 22 A.IV.iii'!H39</f>
        <v>0</v>
      </c>
      <c r="L34" s="7">
        <f t="shared" si="4"/>
        <v>1.2011054728033228E-2</v>
      </c>
      <c r="M34" s="8">
        <f>'[1]Prov. Ene mpios 22 A. IV.i'!I39+'[1]Prov.Feb. mpios 22 A. IV.ii'!I39+'[1]Prov. Mar. mpios 22 A.IV.iii'!I39</f>
        <v>6502.97</v>
      </c>
      <c r="N34" s="7">
        <f t="shared" si="0"/>
        <v>1.1534713953439118E-2</v>
      </c>
      <c r="O34" s="8">
        <f>'[1]Prov.Ene. ISANmpios 22 A.IV.iii'!Q40+'[1]Prov.Feb. ISANmpios 22 A.IV.iii'!Q40+'[1]Prov.Mar. ISANmpios 22 A.IV.iii'!Q40</f>
        <v>26361.08</v>
      </c>
      <c r="P34" s="7">
        <f t="shared" si="5"/>
        <v>9.0772222135381067E-3</v>
      </c>
      <c r="Q34" s="8">
        <f>'[1]Prov. Ene mpios 22 A. IV.i'!K39+'[1]Prov.Feb. mpios 22 A. IV.ii'!K39+'[1]Prov. Mar. mpios 22 A.IV.iii'!K39</f>
        <v>190703.14</v>
      </c>
      <c r="R34" s="7">
        <f t="shared" si="6"/>
        <v>9.0772223549473365E-3</v>
      </c>
      <c r="S34" s="8">
        <f>'[1]Prov. Ene mpios 22 A. IV.i'!L39+'[1]Prov.Feb. mpios 22 A. IV.ii'!L39+'[1]Prov. Mar. mpios 22 A.IV.iii'!L39</f>
        <v>81218.28</v>
      </c>
      <c r="T34" s="7">
        <f t="shared" si="7"/>
        <v>1.2010825536796074E-2</v>
      </c>
      <c r="U34" s="8">
        <f>'[1]Prov. Ene mpios 22 A. IV.i'!M39+'[1]Prov.Feb. mpios 22 A. IV.ii'!M39+'[1]Prov. Mar. mpios 22 A.IV.iii'!M39</f>
        <v>1675.33</v>
      </c>
      <c r="V34" s="7">
        <f t="shared" si="8"/>
        <v>1.201951258682298E-2</v>
      </c>
      <c r="W34" s="8">
        <f>'[1]Prov. Ene mpios 22 A. IV.i'!N39+'[1]Prov.Feb. mpios 22 A. IV.ii'!N39+'[1]Prov. Mar. mpios 22 A.IV.iii'!N39</f>
        <v>898.11000000000013</v>
      </c>
      <c r="X34" s="7">
        <f t="shared" si="9"/>
        <v>1.2011203693141133E-2</v>
      </c>
      <c r="Y34" s="8">
        <f>'[1]Prov. Ene mpios 22 A. IV.i'!O39+'[1]Prov.Feb. mpios 22 A. IV.ii'!O39+'[1]Prov. Mar. mpios 22 A.IV.iii'!O39</f>
        <v>989.74</v>
      </c>
      <c r="Z34" s="7">
        <f t="shared" si="10"/>
        <v>1.2011203047201184E-2</v>
      </c>
      <c r="AA34" s="8">
        <f>'[1]Prov. Ene mpios 22 A. IV.i'!P39+'[1]Prov.Feb. mpios 22 A. IV.ii'!P39+'[1]Prov. Mar. mpios 22 A.IV.iii'!P39</f>
        <v>166794.52000000002</v>
      </c>
      <c r="AB34" s="7">
        <f t="shared" si="11"/>
        <v>1.2010899160470075E-2</v>
      </c>
      <c r="AC34" s="8">
        <f>'[1]Prov. Ene mpios 22 A. IV.i'!Q39+'[1]Prov.Feb. mpios 22 A. IV.ii'!Q39+'[1]Prov. Mar. mpios 22 A.IV.iii'!Q39</f>
        <v>1777.75</v>
      </c>
      <c r="AD34" s="7">
        <f t="shared" si="12"/>
        <v>1.1761470776720694E-2</v>
      </c>
      <c r="AE34" s="8">
        <f t="shared" si="13"/>
        <v>7117960.6799999997</v>
      </c>
      <c r="AF34" s="5"/>
      <c r="AG34" s="5"/>
    </row>
    <row r="35" spans="1:33" x14ac:dyDescent="0.2">
      <c r="A35" s="6" t="s">
        <v>39</v>
      </c>
      <c r="B35" s="7">
        <f t="shared" si="1"/>
        <v>9.4299827535124468E-3</v>
      </c>
      <c r="C35" s="8">
        <f>'[1]Prov. Ene mpios 22 A. IV.i'!D40+'[1]Prov.Feb. mpios 22 A. IV.ii'!D40+'[1]Prov. Mar. mpios 22 A.IV.iii'!D40+'[1]Prov. 3er ajs cuat. 21 A.IV iv'!D40+'[1]FEIEF DEF  2021'!D41</f>
        <v>3830817.0000000005</v>
      </c>
      <c r="D35" s="7">
        <f t="shared" si="2"/>
        <v>9.4070290617030289E-3</v>
      </c>
      <c r="E35" s="8">
        <f>'[1]Prov. Ene mpios 22 A. IV.i'!E40+'[1]Prov.Feb. mpios 22 A. IV.ii'!E40+'[1]Prov. Mar. mpios 22 A.IV.iii'!E40+'[1]Prov. 3er ajs cuat. 21 A.IV iv'!E40+'[1]FEIEF DEF  2021'!E41</f>
        <v>1244919.4999999998</v>
      </c>
      <c r="F35" s="7">
        <v>0</v>
      </c>
      <c r="G35" s="8">
        <f>'[1]Prov. Ene mpios 22 A. IV.i'!F40+'[1]Prov.Feb. mpios 22 A. IV.ii'!F40+'[1]Prov. Mar. mpios 22 A.IV.iii'!F40+'[1]FEIEF DEF  2021'!F41</f>
        <v>146208.32999999999</v>
      </c>
      <c r="H35" s="7">
        <f t="shared" si="3"/>
        <v>9.2689515972281741E-3</v>
      </c>
      <c r="I35" s="8">
        <f>'[1]Prov. Ene mpios 22 A. IV.i'!G40+'[1]Prov.Feb. mpios 22 A. IV.ii'!G40+'[1]Prov. Mar. mpios 22 A.IV.iii'!G40+'[1]Prov. 3er ajs cuat. 21 A.IV iv'!G40</f>
        <v>36432.86</v>
      </c>
      <c r="J35" s="7">
        <f t="shared" si="3"/>
        <v>0</v>
      </c>
      <c r="K35" s="8">
        <f>'[1]Prov. Ene mpios 22 A. IV.i'!H40+'[1]Prov.Feb. mpios 22 A. IV.ii'!H40+'[1]Prov. Mar. mpios 22 A.IV.iii'!H40</f>
        <v>0</v>
      </c>
      <c r="L35" s="7">
        <f t="shared" si="4"/>
        <v>9.3451904027849978E-3</v>
      </c>
      <c r="M35" s="8">
        <f>'[1]Prov. Ene mpios 22 A. IV.i'!I40+'[1]Prov.Feb. mpios 22 A. IV.ii'!I40+'[1]Prov. Mar. mpios 22 A.IV.iii'!I40</f>
        <v>5059.63</v>
      </c>
      <c r="N35" s="7">
        <f t="shared" si="0"/>
        <v>9.6776617099766597E-3</v>
      </c>
      <c r="O35" s="8">
        <f>'[1]Prov.Ene. ISANmpios 22 A.IV.iii'!Q41+'[1]Prov.Feb. ISANmpios 22 A.IV.iii'!Q41+'[1]Prov.Mar. ISANmpios 22 A.IV.iii'!Q41</f>
        <v>22117.03</v>
      </c>
      <c r="P35" s="7">
        <f t="shared" si="5"/>
        <v>5.8453587808441291E-3</v>
      </c>
      <c r="Q35" s="8">
        <f>'[1]Prov. Ene mpios 22 A. IV.i'!K40+'[1]Prov.Feb. mpios 22 A. IV.ii'!K40+'[1]Prov. Mar. mpios 22 A.IV.iii'!K40</f>
        <v>122805.00000000001</v>
      </c>
      <c r="R35" s="7">
        <f t="shared" si="6"/>
        <v>5.8453587655324128E-3</v>
      </c>
      <c r="S35" s="8">
        <f>'[1]Prov. Ene mpios 22 A. IV.i'!L40+'[1]Prov.Feb. mpios 22 A. IV.ii'!L40+'[1]Prov. Mar. mpios 22 A.IV.iii'!L40</f>
        <v>52301.24</v>
      </c>
      <c r="T35" s="7">
        <f t="shared" si="7"/>
        <v>9.3454493314693351E-3</v>
      </c>
      <c r="U35" s="8">
        <f>'[1]Prov. Ene mpios 22 A. IV.i'!M40+'[1]Prov.Feb. mpios 22 A. IV.ii'!M40+'[1]Prov. Mar. mpios 22 A.IV.iii'!M40</f>
        <v>1303.55</v>
      </c>
      <c r="V35" s="7">
        <f t="shared" si="8"/>
        <v>9.3394092691478948E-3</v>
      </c>
      <c r="W35" s="8">
        <f>'[1]Prov. Ene mpios 22 A. IV.i'!N40+'[1]Prov.Feb. mpios 22 A. IV.ii'!N40+'[1]Prov. Mar. mpios 22 A.IV.iii'!N40</f>
        <v>697.85</v>
      </c>
      <c r="X35" s="7">
        <f t="shared" si="9"/>
        <v>9.3451082141808237E-3</v>
      </c>
      <c r="Y35" s="8">
        <f>'[1]Prov. Ene mpios 22 A. IV.i'!O40+'[1]Prov.Feb. mpios 22 A. IV.ii'!O40+'[1]Prov. Mar. mpios 22 A.IV.iii'!O40</f>
        <v>770.05</v>
      </c>
      <c r="Z35" s="7">
        <f t="shared" si="10"/>
        <v>9.3450899606015245E-3</v>
      </c>
      <c r="AA35" s="8">
        <f>'[1]Prov. Ene mpios 22 A. IV.i'!P40+'[1]Prov.Feb. mpios 22 A. IV.ii'!P40+'[1]Prov. Mar. mpios 22 A.IV.iii'!P40</f>
        <v>129771.33</v>
      </c>
      <c r="AB35" s="7">
        <f t="shared" si="11"/>
        <v>9.3450909862348459E-3</v>
      </c>
      <c r="AC35" s="8">
        <f>'[1]Prov. Ene mpios 22 A. IV.i'!Q40+'[1]Prov.Feb. mpios 22 A. IV.ii'!Q40+'[1]Prov. Mar. mpios 22 A.IV.iii'!Q40</f>
        <v>1383.18</v>
      </c>
      <c r="AD35" s="7">
        <f t="shared" si="12"/>
        <v>9.2443003233420012E-3</v>
      </c>
      <c r="AE35" s="8">
        <f t="shared" si="13"/>
        <v>5594586.5499999998</v>
      </c>
      <c r="AF35" s="5"/>
      <c r="AG35" s="5"/>
    </row>
    <row r="36" spans="1:33" x14ac:dyDescent="0.2">
      <c r="A36" s="6" t="s">
        <v>40</v>
      </c>
      <c r="B36" s="7">
        <f t="shared" si="1"/>
        <v>9.6837747153285109E-3</v>
      </c>
      <c r="C36" s="8">
        <f>'[1]Prov. Ene mpios 22 A. IV.i'!D41+'[1]Prov.Feb. mpios 22 A. IV.ii'!D41+'[1]Prov. Mar. mpios 22 A.IV.iii'!D41+'[1]Prov. 3er ajs cuat. 21 A.IV iv'!D41+'[1]FEIEF DEF  2021'!D42</f>
        <v>3933916.9299999997</v>
      </c>
      <c r="D36" s="7">
        <f t="shared" si="2"/>
        <v>9.7065631720769843E-3</v>
      </c>
      <c r="E36" s="8">
        <f>'[1]Prov. Ene mpios 22 A. IV.i'!E41+'[1]Prov.Feb. mpios 22 A. IV.ii'!E41+'[1]Prov. Mar. mpios 22 A.IV.iii'!E41+'[1]Prov. 3er ajs cuat. 21 A.IV iv'!E41+'[1]FEIEF DEF  2021'!E42</f>
        <v>1284559.6300000001</v>
      </c>
      <c r="F36" s="7">
        <v>0</v>
      </c>
      <c r="G36" s="8">
        <f>'[1]Prov. Ene mpios 22 A. IV.i'!F41+'[1]Prov.Feb. mpios 22 A. IV.ii'!F41+'[1]Prov. Mar. mpios 22 A.IV.iii'!F41+'[1]FEIEF DEF  2021'!F42</f>
        <v>151444.95000000001</v>
      </c>
      <c r="H36" s="7">
        <f t="shared" si="3"/>
        <v>9.8413757331386534E-3</v>
      </c>
      <c r="I36" s="8">
        <f>'[1]Prov. Ene mpios 22 A. IV.i'!G41+'[1]Prov.Feb. mpios 22 A. IV.ii'!G41+'[1]Prov. Mar. mpios 22 A.IV.iii'!G41+'[1]Prov. 3er ajs cuat. 21 A.IV iv'!G41</f>
        <v>38682.850000000006</v>
      </c>
      <c r="J36" s="7">
        <f t="shared" si="3"/>
        <v>0</v>
      </c>
      <c r="K36" s="8">
        <f>'[1]Prov. Ene mpios 22 A. IV.i'!H41+'[1]Prov.Feb. mpios 22 A. IV.ii'!H41+'[1]Prov. Mar. mpios 22 A.IV.iii'!H41</f>
        <v>0</v>
      </c>
      <c r="L36" s="7">
        <f t="shared" si="4"/>
        <v>9.7680450168207266E-3</v>
      </c>
      <c r="M36" s="8">
        <f>'[1]Prov. Ene mpios 22 A. IV.i'!I41+'[1]Prov.Feb. mpios 22 A. IV.ii'!I41+'[1]Prov. Mar. mpios 22 A.IV.iii'!I41</f>
        <v>5288.57</v>
      </c>
      <c r="N36" s="7">
        <f t="shared" si="0"/>
        <v>9.456463314548913E-3</v>
      </c>
      <c r="O36" s="8">
        <f>'[1]Prov.Ene. ISANmpios 22 A.IV.iii'!Q42+'[1]Prov.Feb. ISANmpios 22 A.IV.iii'!Q42+'[1]Prov.Mar. ISANmpios 22 A.IV.iii'!Q42</f>
        <v>21611.510000000002</v>
      </c>
      <c r="P36" s="7">
        <f t="shared" si="5"/>
        <v>6.1002279425751739E-3</v>
      </c>
      <c r="Q36" s="8">
        <f>'[1]Prov. Ene mpios 22 A. IV.i'!K41+'[1]Prov.Feb. mpios 22 A. IV.ii'!K41+'[1]Prov. Mar. mpios 22 A.IV.iii'!K41</f>
        <v>128159.54</v>
      </c>
      <c r="R36" s="7">
        <f t="shared" si="6"/>
        <v>6.1002282474657433E-3</v>
      </c>
      <c r="S36" s="8">
        <f>'[1]Prov. Ene mpios 22 A. IV.i'!L41+'[1]Prov.Feb. mpios 22 A. IV.ii'!L41+'[1]Prov. Mar. mpios 22 A.IV.iii'!L41</f>
        <v>54581.680000000008</v>
      </c>
      <c r="T36" s="7">
        <f t="shared" si="7"/>
        <v>9.7679320357027654E-3</v>
      </c>
      <c r="U36" s="8">
        <f>'[1]Prov. Ene mpios 22 A. IV.i'!M41+'[1]Prov.Feb. mpios 22 A. IV.ii'!M41+'[1]Prov. Mar. mpios 22 A.IV.iii'!M41</f>
        <v>1362.48</v>
      </c>
      <c r="V36" s="7">
        <f t="shared" si="8"/>
        <v>9.7734238032146231E-3</v>
      </c>
      <c r="W36" s="8">
        <f>'[1]Prov. Ene mpios 22 A. IV.i'!N41+'[1]Prov.Feb. mpios 22 A. IV.ii'!N41+'[1]Prov. Mar. mpios 22 A.IV.iii'!N41</f>
        <v>730.28</v>
      </c>
      <c r="X36" s="7">
        <f t="shared" si="9"/>
        <v>9.7681592788472025E-3</v>
      </c>
      <c r="Y36" s="8">
        <f>'[1]Prov. Ene mpios 22 A. IV.i'!O41+'[1]Prov.Feb. mpios 22 A. IV.ii'!O41+'[1]Prov. Mar. mpios 22 A.IV.iii'!O41</f>
        <v>804.91000000000008</v>
      </c>
      <c r="Z36" s="7">
        <f t="shared" si="10"/>
        <v>9.7681466400039909E-3</v>
      </c>
      <c r="AA36" s="8">
        <f>'[1]Prov. Ene mpios 22 A. IV.i'!P41+'[1]Prov.Feb. mpios 22 A. IV.ii'!P41+'[1]Prov. Mar. mpios 22 A.IV.iii'!P41</f>
        <v>135646.14000000001</v>
      </c>
      <c r="AB36" s="7">
        <f t="shared" si="11"/>
        <v>9.7680989437300119E-3</v>
      </c>
      <c r="AC36" s="8">
        <f>'[1]Prov. Ene mpios 22 A. IV.i'!Q41+'[1]Prov.Feb. mpios 22 A. IV.ii'!Q41+'[1]Prov. Mar. mpios 22 A.IV.iii'!Q41</f>
        <v>1445.79</v>
      </c>
      <c r="AD36" s="7">
        <f t="shared" si="12"/>
        <v>9.5147077626133621E-3</v>
      </c>
      <c r="AE36" s="8">
        <f t="shared" si="13"/>
        <v>5758235.2599999998</v>
      </c>
      <c r="AF36" s="5"/>
      <c r="AG36" s="5"/>
    </row>
    <row r="37" spans="1:33" x14ac:dyDescent="0.2">
      <c r="A37" s="6" t="s">
        <v>41</v>
      </c>
      <c r="B37" s="7">
        <f t="shared" si="1"/>
        <v>9.630771077371628E-3</v>
      </c>
      <c r="C37" s="8">
        <f>'[1]Prov. Ene mpios 22 A. IV.i'!D42+'[1]Prov.Feb. mpios 22 A. IV.ii'!D42+'[1]Prov. Mar. mpios 22 A.IV.iii'!D42+'[1]Prov. 3er ajs cuat. 21 A.IV iv'!D42+'[1]FEIEF DEF  2021'!D43</f>
        <v>3912384.8400000003</v>
      </c>
      <c r="D37" s="7">
        <f t="shared" si="2"/>
        <v>9.6329664316986436E-3</v>
      </c>
      <c r="E37" s="8">
        <f>'[1]Prov. Ene mpios 22 A. IV.i'!E42+'[1]Prov.Feb. mpios 22 A. IV.ii'!E42+'[1]Prov. Mar. mpios 22 A.IV.iii'!E42+'[1]Prov. 3er ajs cuat. 21 A.IV iv'!E42+'[1]FEIEF DEF  2021'!E43</f>
        <v>1274819.8899999999</v>
      </c>
      <c r="F37" s="7">
        <v>0</v>
      </c>
      <c r="G37" s="8">
        <f>'[1]Prov. Ene mpios 22 A. IV.i'!F42+'[1]Prov.Feb. mpios 22 A. IV.ii'!F42+'[1]Prov. Mar. mpios 22 A.IV.iii'!F42+'[1]FEIEF DEF  2021'!F43</f>
        <v>150049.75999999998</v>
      </c>
      <c r="H37" s="7">
        <f t="shared" si="3"/>
        <v>9.6445321905288383E-3</v>
      </c>
      <c r="I37" s="8">
        <f>'[1]Prov. Ene mpios 22 A. IV.i'!G42+'[1]Prov.Feb. mpios 22 A. IV.ii'!G42+'[1]Prov. Mar. mpios 22 A.IV.iii'!G42+'[1]Prov. 3er ajs cuat. 21 A.IV iv'!G42</f>
        <v>37909.129999999997</v>
      </c>
      <c r="J37" s="7">
        <f t="shared" si="3"/>
        <v>0</v>
      </c>
      <c r="K37" s="8">
        <f>'[1]Prov. Ene mpios 22 A. IV.i'!H42+'[1]Prov.Feb. mpios 22 A. IV.ii'!H42+'[1]Prov. Mar. mpios 22 A.IV.iii'!H42</f>
        <v>0</v>
      </c>
      <c r="L37" s="7">
        <f t="shared" si="4"/>
        <v>9.6389574437668376E-3</v>
      </c>
      <c r="M37" s="8">
        <f>'[1]Prov. Ene mpios 22 A. IV.i'!I42+'[1]Prov.Feb. mpios 22 A. IV.ii'!I42+'[1]Prov. Mar. mpios 22 A.IV.iii'!I42</f>
        <v>5218.6799999999994</v>
      </c>
      <c r="N37" s="7">
        <f t="shared" si="0"/>
        <v>9.6221083228040325E-3</v>
      </c>
      <c r="O37" s="8">
        <f>'[1]Prov.Ene. ISANmpios 22 A.IV.iii'!Q43+'[1]Prov.Feb. ISANmpios 22 A.IV.iii'!Q43+'[1]Prov.Mar. ISANmpios 22 A.IV.iii'!Q43</f>
        <v>21990.07</v>
      </c>
      <c r="P37" s="7">
        <f t="shared" si="5"/>
        <v>6.9373406288310438E-3</v>
      </c>
      <c r="Q37" s="8">
        <f>'[1]Prov. Ene mpios 22 A. IV.i'!K42+'[1]Prov.Feb. mpios 22 A. IV.ii'!K42+'[1]Prov. Mar. mpios 22 A.IV.iii'!K42</f>
        <v>145746.42000000001</v>
      </c>
      <c r="R37" s="7">
        <f t="shared" si="6"/>
        <v>6.9373408937773041E-3</v>
      </c>
      <c r="S37" s="8">
        <f>'[1]Prov. Ene mpios 22 A. IV.i'!L42+'[1]Prov.Feb. mpios 22 A. IV.ii'!L42+'[1]Prov. Mar. mpios 22 A.IV.iii'!L42</f>
        <v>62071.73</v>
      </c>
      <c r="T37" s="7">
        <f t="shared" si="7"/>
        <v>9.6389575940065263E-3</v>
      </c>
      <c r="U37" s="8">
        <f>'[1]Prov. Ene mpios 22 A. IV.i'!M42+'[1]Prov.Feb. mpios 22 A. IV.ii'!M42+'[1]Prov. Mar. mpios 22 A.IV.iii'!M42</f>
        <v>1344.49</v>
      </c>
      <c r="V37" s="7">
        <f t="shared" si="8"/>
        <v>9.6391911243157869E-3</v>
      </c>
      <c r="W37" s="8">
        <f>'[1]Prov. Ene mpios 22 A. IV.i'!N42+'[1]Prov.Feb. mpios 22 A. IV.ii'!N42+'[1]Prov. Mar. mpios 22 A.IV.iii'!N42</f>
        <v>720.25</v>
      </c>
      <c r="X37" s="7">
        <f t="shared" si="9"/>
        <v>9.638913901948265E-3</v>
      </c>
      <c r="Y37" s="8">
        <f>'[1]Prov. Ene mpios 22 A. IV.i'!O42+'[1]Prov.Feb. mpios 22 A. IV.ii'!O42+'[1]Prov. Mar. mpios 22 A.IV.iii'!O42</f>
        <v>794.26</v>
      </c>
      <c r="Z37" s="7">
        <f t="shared" si="10"/>
        <v>9.6389621950805845E-3</v>
      </c>
      <c r="AA37" s="8">
        <f>'[1]Prov. Ene mpios 22 A. IV.i'!P42+'[1]Prov.Feb. mpios 22 A. IV.ii'!P42+'[1]Prov. Mar. mpios 22 A.IV.iii'!P42</f>
        <v>133852.21</v>
      </c>
      <c r="AB37" s="7">
        <f t="shared" si="11"/>
        <v>9.6391223919238666E-3</v>
      </c>
      <c r="AC37" s="8">
        <f>'[1]Prov. Ene mpios 22 A. IV.i'!Q42+'[1]Prov.Feb. mpios 22 A. IV.ii'!Q42+'[1]Prov. Mar. mpios 22 A.IV.iii'!Q42</f>
        <v>1426.6999999999998</v>
      </c>
      <c r="AD37" s="7">
        <f t="shared" si="12"/>
        <v>9.498338061125362E-3</v>
      </c>
      <c r="AE37" s="8">
        <f t="shared" si="13"/>
        <v>5748328.4300000006</v>
      </c>
      <c r="AF37" s="5"/>
      <c r="AG37" s="5"/>
    </row>
    <row r="38" spans="1:33" x14ac:dyDescent="0.2">
      <c r="A38" s="6" t="s">
        <v>42</v>
      </c>
      <c r="B38" s="7">
        <f t="shared" si="1"/>
        <v>8.5961861379412769E-3</v>
      </c>
      <c r="C38" s="8">
        <f>'[1]Prov. Ene mpios 22 A. IV.i'!D43+'[1]Prov.Feb. mpios 22 A. IV.ii'!D43+'[1]Prov. Mar. mpios 22 A.IV.iii'!D43+'[1]Prov. 3er ajs cuat. 21 A.IV iv'!D43+'[1]FEIEF DEF  2021'!D44</f>
        <v>3492097.16</v>
      </c>
      <c r="D38" s="7">
        <f t="shared" si="2"/>
        <v>8.5394210796892224E-3</v>
      </c>
      <c r="E38" s="8">
        <f>'[1]Prov. Ene mpios 22 A. IV.i'!E43+'[1]Prov.Feb. mpios 22 A. IV.ii'!E43+'[1]Prov. Mar. mpios 22 A.IV.iii'!E43+'[1]Prov. 3er ajs cuat. 21 A.IV iv'!E43+'[1]FEIEF DEF  2021'!E44</f>
        <v>1130100.8799999999</v>
      </c>
      <c r="F38" s="7">
        <v>0</v>
      </c>
      <c r="G38" s="8">
        <f>'[1]Prov. Ene mpios 22 A. IV.i'!F43+'[1]Prov.Feb. mpios 22 A. IV.ii'!F43+'[1]Prov. Mar. mpios 22 A.IV.iii'!F43+'[1]FEIEF DEF  2021'!F44</f>
        <v>132296.49</v>
      </c>
      <c r="H38" s="7">
        <f t="shared" si="3"/>
        <v>8.1982974554947186E-3</v>
      </c>
      <c r="I38" s="8">
        <f>'[1]Prov. Ene mpios 22 A. IV.i'!G43+'[1]Prov.Feb. mpios 22 A. IV.ii'!G43+'[1]Prov. Mar. mpios 22 A.IV.iii'!G43+'[1]Prov. 3er ajs cuat. 21 A.IV iv'!G43</f>
        <v>32224.510000000002</v>
      </c>
      <c r="J38" s="7">
        <f t="shared" si="3"/>
        <v>0</v>
      </c>
      <c r="K38" s="8">
        <f>'[1]Prov. Ene mpios 22 A. IV.i'!H43+'[1]Prov.Feb. mpios 22 A. IV.ii'!H43+'[1]Prov. Mar. mpios 22 A.IV.iii'!H43</f>
        <v>0</v>
      </c>
      <c r="L38" s="7">
        <f t="shared" si="4"/>
        <v>8.3864625941559856E-3</v>
      </c>
      <c r="M38" s="8">
        <f>'[1]Prov. Ene mpios 22 A. IV.i'!I43+'[1]Prov.Feb. mpios 22 A. IV.ii'!I43+'[1]Prov. Mar. mpios 22 A.IV.iii'!I43</f>
        <v>4540.5599999999995</v>
      </c>
      <c r="N38" s="7">
        <f t="shared" si="0"/>
        <v>9.201213528212418E-3</v>
      </c>
      <c r="O38" s="8">
        <f>'[1]Prov.Ene. ISANmpios 22 A.IV.iii'!Q44+'[1]Prov.Feb. ISANmpios 22 A.IV.iii'!Q44+'[1]Prov.Mar. ISANmpios 22 A.IV.iii'!Q44</f>
        <v>21028.17</v>
      </c>
      <c r="P38" s="7">
        <f t="shared" si="5"/>
        <v>6.7090053643548454E-3</v>
      </c>
      <c r="Q38" s="8">
        <f>'[1]Prov. Ene mpios 22 A. IV.i'!K43+'[1]Prov.Feb. mpios 22 A. IV.ii'!K43+'[1]Prov. Mar. mpios 22 A.IV.iii'!K43</f>
        <v>140949.33000000002</v>
      </c>
      <c r="R38" s="7">
        <f t="shared" si="6"/>
        <v>6.7090051350315125E-3</v>
      </c>
      <c r="S38" s="8">
        <f>'[1]Prov. Ene mpios 22 A. IV.i'!L43+'[1]Prov.Feb. mpios 22 A. IV.ii'!L43+'[1]Prov. Mar. mpios 22 A.IV.iii'!L43</f>
        <v>60028.7</v>
      </c>
      <c r="T38" s="7">
        <f t="shared" si="7"/>
        <v>8.3869950173853843E-3</v>
      </c>
      <c r="U38" s="8">
        <f>'[1]Prov. Ene mpios 22 A. IV.i'!M43+'[1]Prov.Feb. mpios 22 A. IV.ii'!M43+'[1]Prov. Mar. mpios 22 A.IV.iii'!M43</f>
        <v>1169.8600000000001</v>
      </c>
      <c r="V38" s="7">
        <f t="shared" si="8"/>
        <v>8.3720774614900739E-3</v>
      </c>
      <c r="W38" s="8">
        <f>'[1]Prov. Ene mpios 22 A. IV.i'!N43+'[1]Prov.Feb. mpios 22 A. IV.ii'!N43+'[1]Prov. Mar. mpios 22 A.IV.iii'!N43</f>
        <v>625.56999999999994</v>
      </c>
      <c r="X38" s="7">
        <f t="shared" si="9"/>
        <v>8.3862652819005467E-3</v>
      </c>
      <c r="Y38" s="8">
        <f>'[1]Prov. Ene mpios 22 A. IV.i'!O43+'[1]Prov.Feb. mpios 22 A. IV.ii'!O43+'[1]Prov. Mar. mpios 22 A.IV.iii'!O43</f>
        <v>691.04</v>
      </c>
      <c r="Z38" s="7">
        <f t="shared" si="10"/>
        <v>8.3862072869062988E-3</v>
      </c>
      <c r="AA38" s="8">
        <f>'[1]Prov. Ene mpios 22 A. IV.i'!P43+'[1]Prov.Feb. mpios 22 A. IV.ii'!P43+'[1]Prov. Mar. mpios 22 A.IV.iii'!P43</f>
        <v>116455.73000000001</v>
      </c>
      <c r="AB38" s="7">
        <f t="shared" si="11"/>
        <v>8.3863810490273066E-3</v>
      </c>
      <c r="AC38" s="8">
        <f>'[1]Prov. Ene mpios 22 A. IV.i'!Q43+'[1]Prov.Feb. mpios 22 A. IV.ii'!Q43+'[1]Prov. Mar. mpios 22 A.IV.iii'!Q43</f>
        <v>1241.28</v>
      </c>
      <c r="AD38" s="7">
        <f t="shared" si="12"/>
        <v>8.4823331295078054E-3</v>
      </c>
      <c r="AE38" s="8">
        <f t="shared" si="13"/>
        <v>5133449.2800000012</v>
      </c>
      <c r="AF38" s="5"/>
      <c r="AG38" s="5"/>
    </row>
    <row r="39" spans="1:33" x14ac:dyDescent="0.2">
      <c r="A39" s="6" t="s">
        <v>43</v>
      </c>
      <c r="B39" s="7">
        <f t="shared" si="1"/>
        <v>8.4116837119462065E-3</v>
      </c>
      <c r="C39" s="8">
        <f>'[1]Prov. Ene mpios 22 A. IV.i'!D44+'[1]Prov.Feb. mpios 22 A. IV.ii'!D44+'[1]Prov. Mar. mpios 22 A.IV.iii'!D44+'[1]Prov. 3er ajs cuat. 21 A.IV iv'!D44+'[1]FEIEF DEF  2021'!D45</f>
        <v>3417145.27</v>
      </c>
      <c r="D39" s="7">
        <f t="shared" si="2"/>
        <v>8.4105723406318819E-3</v>
      </c>
      <c r="E39" s="8">
        <f>'[1]Prov. Ene mpios 22 A. IV.i'!E44+'[1]Prov.Feb. mpios 22 A. IV.ii'!E44+'[1]Prov. Mar. mpios 22 A.IV.iii'!E44+'[1]Prov. 3er ajs cuat. 21 A.IV iv'!E44+'[1]FEIEF DEF  2021'!E45</f>
        <v>1113049.1299999999</v>
      </c>
      <c r="F39" s="7">
        <v>0</v>
      </c>
      <c r="G39" s="8">
        <f>'[1]Prov. Ene mpios 22 A. IV.i'!F44+'[1]Prov.Feb. mpios 22 A. IV.ii'!F44+'[1]Prov. Mar. mpios 22 A.IV.iii'!F44+'[1]FEIEF DEF  2021'!F45</f>
        <v>130979.34999999999</v>
      </c>
      <c r="H39" s="7">
        <f t="shared" si="3"/>
        <v>8.4020228388577683E-3</v>
      </c>
      <c r="I39" s="8">
        <f>'[1]Prov. Ene mpios 22 A. IV.i'!G44+'[1]Prov.Feb. mpios 22 A. IV.ii'!G44+'[1]Prov. Mar. mpios 22 A.IV.iii'!G44+'[1]Prov. 3er ajs cuat. 21 A.IV iv'!G44</f>
        <v>33025.279999999999</v>
      </c>
      <c r="J39" s="7">
        <f t="shared" si="3"/>
        <v>0</v>
      </c>
      <c r="K39" s="8">
        <f>'[1]Prov. Ene mpios 22 A. IV.i'!H44+'[1]Prov.Feb. mpios 22 A. IV.ii'!H44+'[1]Prov. Mar. mpios 22 A.IV.iii'!H44</f>
        <v>0</v>
      </c>
      <c r="L39" s="7">
        <f t="shared" si="4"/>
        <v>8.4076662762086214E-3</v>
      </c>
      <c r="M39" s="8">
        <f>'[1]Prov. Ene mpios 22 A. IV.i'!I44+'[1]Prov.Feb. mpios 22 A. IV.ii'!I44+'[1]Prov. Mar. mpios 22 A.IV.iii'!I44</f>
        <v>4552.04</v>
      </c>
      <c r="N39" s="7">
        <f t="shared" si="0"/>
        <v>8.4372756926977023E-3</v>
      </c>
      <c r="O39" s="8">
        <f>'[1]Prov.Ene. ISANmpios 22 A.IV.iii'!Q45+'[1]Prov.Feb. ISANmpios 22 A.IV.iii'!Q45+'[1]Prov.Mar. ISANmpios 22 A.IV.iii'!Q45</f>
        <v>19282.29</v>
      </c>
      <c r="P39" s="7">
        <f t="shared" si="5"/>
        <v>4.6430897849203089E-3</v>
      </c>
      <c r="Q39" s="8">
        <f>'[1]Prov. Ene mpios 22 A. IV.i'!K44+'[1]Prov.Feb. mpios 22 A. IV.ii'!K44+'[1]Prov. Mar. mpios 22 A.IV.iii'!K44</f>
        <v>97546.559999999998</v>
      </c>
      <c r="R39" s="7">
        <f t="shared" si="6"/>
        <v>4.6430897382342745E-3</v>
      </c>
      <c r="S39" s="8">
        <f>'[1]Prov. Ene mpios 22 A. IV.i'!L44+'[1]Prov.Feb. mpios 22 A. IV.ii'!L44+'[1]Prov. Mar. mpios 22 A.IV.iii'!L44</f>
        <v>41543.960000000006</v>
      </c>
      <c r="T39" s="7">
        <f t="shared" si="7"/>
        <v>8.4077140911209113E-3</v>
      </c>
      <c r="U39" s="8">
        <f>'[1]Prov. Ene mpios 22 A. IV.i'!M44+'[1]Prov.Feb. mpios 22 A. IV.ii'!M44+'[1]Prov. Mar. mpios 22 A.IV.iii'!M44</f>
        <v>1172.75</v>
      </c>
      <c r="V39" s="7">
        <f t="shared" si="8"/>
        <v>8.4070074008645492E-3</v>
      </c>
      <c r="W39" s="8">
        <f>'[1]Prov. Ene mpios 22 A. IV.i'!N44+'[1]Prov.Feb. mpios 22 A. IV.ii'!N44+'[1]Prov. Mar. mpios 22 A.IV.iii'!N44</f>
        <v>628.18000000000006</v>
      </c>
      <c r="X39" s="7">
        <f t="shared" si="9"/>
        <v>8.4076241423082596E-3</v>
      </c>
      <c r="Y39" s="8">
        <f>'[1]Prov. Ene mpios 22 A. IV.i'!O44+'[1]Prov.Feb. mpios 22 A. IV.ii'!O44+'[1]Prov. Mar. mpios 22 A.IV.iii'!O44</f>
        <v>692.8</v>
      </c>
      <c r="Z39" s="7">
        <f t="shared" si="10"/>
        <v>8.4076387712193161E-3</v>
      </c>
      <c r="AA39" s="8">
        <f>'[1]Prov. Ene mpios 22 A. IV.i'!P44+'[1]Prov.Feb. mpios 22 A. IV.ii'!P44+'[1]Prov. Mar. mpios 22 A.IV.iii'!P44</f>
        <v>116753.34</v>
      </c>
      <c r="AB39" s="7">
        <f t="shared" si="11"/>
        <v>8.4077307558742126E-3</v>
      </c>
      <c r="AC39" s="8">
        <f>'[1]Prov. Ene mpios 22 A. IV.i'!Q44+'[1]Prov.Feb. mpios 22 A. IV.ii'!Q44+'[1]Prov. Mar. mpios 22 A.IV.iii'!Q44</f>
        <v>1244.44</v>
      </c>
      <c r="AD39" s="7">
        <f t="shared" si="12"/>
        <v>8.2248386271277039E-3</v>
      </c>
      <c r="AE39" s="8">
        <f t="shared" si="13"/>
        <v>4977615.3899999997</v>
      </c>
      <c r="AF39" s="5"/>
      <c r="AG39" s="5"/>
    </row>
    <row r="40" spans="1:33" x14ac:dyDescent="0.2">
      <c r="A40" s="6" t="s">
        <v>44</v>
      </c>
      <c r="B40" s="7">
        <f t="shared" si="1"/>
        <v>3.5012662181893965E-2</v>
      </c>
      <c r="C40" s="8">
        <f>'[1]Prov. Ene mpios 22 A. IV.i'!D45+'[1]Prov.Feb. mpios 22 A. IV.ii'!D45+'[1]Prov. Mar. mpios 22 A.IV.iii'!D45+'[1]Prov. 3er ajs cuat. 21 A.IV iv'!D45+'[1]FEIEF DEF  2021'!D46</f>
        <v>14223472.620000001</v>
      </c>
      <c r="D40" s="7">
        <f t="shared" si="2"/>
        <v>3.51197935669669E-2</v>
      </c>
      <c r="E40" s="8">
        <f>'[1]Prov. Ene mpios 22 A. IV.i'!E45+'[1]Prov.Feb. mpios 22 A. IV.ii'!E45+'[1]Prov. Mar. mpios 22 A.IV.iii'!E45+'[1]Prov. 3er ajs cuat. 21 A.IV iv'!E45+'[1]FEIEF DEF  2021'!E46</f>
        <v>4647728.37</v>
      </c>
      <c r="F40" s="7">
        <v>0</v>
      </c>
      <c r="G40" s="8">
        <f>'[1]Prov. Ene mpios 22 A. IV.i'!F45+'[1]Prov.Feb. mpios 22 A. IV.ii'!F45+'[1]Prov. Mar. mpios 22 A.IV.iii'!F45+'[1]FEIEF DEF  2021'!F46</f>
        <v>548231.41999999993</v>
      </c>
      <c r="H40" s="7">
        <f t="shared" si="3"/>
        <v>3.5756271303176913E-2</v>
      </c>
      <c r="I40" s="8">
        <f>'[1]Prov. Ene mpios 22 A. IV.i'!G45+'[1]Prov.Feb. mpios 22 A. IV.ii'!G45+'[1]Prov. Mar. mpios 22 A.IV.iii'!G45+'[1]Prov. 3er ajs cuat. 21 A.IV iv'!G45</f>
        <v>140544.82999999999</v>
      </c>
      <c r="J40" s="7">
        <f t="shared" si="3"/>
        <v>0</v>
      </c>
      <c r="K40" s="8">
        <f>'[1]Prov. Ene mpios 22 A. IV.i'!H45+'[1]Prov.Feb. mpios 22 A. IV.ii'!H45+'[1]Prov. Mar. mpios 22 A.IV.iii'!H45</f>
        <v>0</v>
      </c>
      <c r="L40" s="7">
        <f t="shared" si="4"/>
        <v>3.5408726829713383E-2</v>
      </c>
      <c r="M40" s="8">
        <f>'[1]Prov. Ene mpios 22 A. IV.i'!I45+'[1]Prov.Feb. mpios 22 A. IV.ii'!I45+'[1]Prov. Mar. mpios 22 A.IV.iii'!I45</f>
        <v>19170.829999999998</v>
      </c>
      <c r="N40" s="7">
        <f t="shared" si="0"/>
        <v>3.3921013725047133E-2</v>
      </c>
      <c r="O40" s="8">
        <f>'[1]Prov.Ene. ISANmpios 22 A.IV.iii'!Q46+'[1]Prov.Feb. ISANmpios 22 A.IV.iii'!Q46+'[1]Prov.Mar. ISANmpios 22 A.IV.iii'!Q46</f>
        <v>77522.040000000008</v>
      </c>
      <c r="P40" s="7">
        <f t="shared" si="5"/>
        <v>4.9423820550298529E-2</v>
      </c>
      <c r="Q40" s="8">
        <f>'[1]Prov. Ene mpios 22 A. IV.i'!K45+'[1]Prov.Feb. mpios 22 A. IV.ii'!K45+'[1]Prov. Mar. mpios 22 A.IV.iii'!K45</f>
        <v>1038343.8400000001</v>
      </c>
      <c r="R40" s="7">
        <f t="shared" si="6"/>
        <v>4.9423821111853394E-2</v>
      </c>
      <c r="S40" s="8">
        <f>'[1]Prov. Ene mpios 22 A. IV.i'!L45+'[1]Prov.Feb. mpios 22 A. IV.ii'!L45+'[1]Prov. Mar. mpios 22 A.IV.iii'!L45</f>
        <v>442218.73</v>
      </c>
      <c r="T40" s="7">
        <f t="shared" si="7"/>
        <v>3.5407893321862574E-2</v>
      </c>
      <c r="U40" s="8">
        <f>'[1]Prov. Ene mpios 22 A. IV.i'!M45+'[1]Prov.Feb. mpios 22 A. IV.ii'!M45+'[1]Prov. Mar. mpios 22 A.IV.iii'!M45</f>
        <v>4938.87</v>
      </c>
      <c r="V40" s="7">
        <f t="shared" si="8"/>
        <v>3.543475060558611E-2</v>
      </c>
      <c r="W40" s="8">
        <f>'[1]Prov. Ene mpios 22 A. IV.i'!N45+'[1]Prov.Feb. mpios 22 A. IV.ii'!N45+'[1]Prov. Mar. mpios 22 A.IV.iii'!N45</f>
        <v>2647.7200000000003</v>
      </c>
      <c r="X40" s="7">
        <f t="shared" si="9"/>
        <v>3.5408985769659243E-2</v>
      </c>
      <c r="Y40" s="8">
        <f>'[1]Prov. Ene mpios 22 A. IV.i'!O45+'[1]Prov.Feb. mpios 22 A. IV.ii'!O45+'[1]Prov. Mar. mpios 22 A.IV.iii'!O45</f>
        <v>2917.75</v>
      </c>
      <c r="Z40" s="7">
        <f t="shared" si="10"/>
        <v>3.5409191853515529E-2</v>
      </c>
      <c r="AA40" s="8">
        <f>'[1]Prov. Ene mpios 22 A. IV.i'!P45+'[1]Prov.Feb. mpios 22 A. IV.ii'!P45+'[1]Prov. Mar. mpios 22 A.IV.iii'!P45</f>
        <v>491712.54</v>
      </c>
      <c r="AB40" s="7">
        <f t="shared" si="11"/>
        <v>3.5408623930318892E-2</v>
      </c>
      <c r="AC40" s="8">
        <f>'[1]Prov. Ene mpios 22 A. IV.i'!Q45+'[1]Prov.Feb. mpios 22 A. IV.ii'!Q45+'[1]Prov. Mar. mpios 22 A.IV.iii'!Q45</f>
        <v>5240.88</v>
      </c>
      <c r="AD40" s="7">
        <f t="shared" si="12"/>
        <v>3.5764934020571994E-2</v>
      </c>
      <c r="AE40" s="8">
        <f t="shared" si="13"/>
        <v>21644690.439999998</v>
      </c>
      <c r="AF40" s="5"/>
      <c r="AG40" s="5"/>
    </row>
    <row r="41" spans="1:33" x14ac:dyDescent="0.2">
      <c r="A41" s="6" t="s">
        <v>45</v>
      </c>
      <c r="B41" s="7">
        <f t="shared" si="1"/>
        <v>1.0313547243486751E-2</v>
      </c>
      <c r="C41" s="8">
        <f>'[1]Prov. Ene mpios 22 A. IV.i'!D46+'[1]Prov.Feb. mpios 22 A. IV.ii'!D46+'[1]Prov. Mar. mpios 22 A.IV.iii'!D46+'[1]Prov. 3er ajs cuat. 21 A.IV iv'!D46+'[1]FEIEF DEF  2021'!D47</f>
        <v>4189754.4399999995</v>
      </c>
      <c r="D41" s="7">
        <f t="shared" si="2"/>
        <v>1.0275622087575886E-2</v>
      </c>
      <c r="E41" s="8">
        <f>'[1]Prov. Ene mpios 22 A. IV.i'!E46+'[1]Prov.Feb. mpios 22 A. IV.ii'!E46+'[1]Prov. Mar. mpios 22 A.IV.iii'!E46+'[1]Prov. 3er ajs cuat. 21 A.IV iv'!E46+'[1]FEIEF DEF  2021'!E47</f>
        <v>1359868.4800000002</v>
      </c>
      <c r="F41" s="7">
        <v>0</v>
      </c>
      <c r="G41" s="8">
        <f>'[1]Prov. Ene mpios 22 A. IV.i'!F46+'[1]Prov.Feb. mpios 22 A. IV.ii'!F46+'[1]Prov. Mar. mpios 22 A.IV.iii'!F46+'[1]FEIEF DEF  2021'!F47</f>
        <v>159578.88</v>
      </c>
      <c r="H41" s="7">
        <f t="shared" si="3"/>
        <v>1.0046324837537677E-2</v>
      </c>
      <c r="I41" s="8">
        <f>'[1]Prov. Ene mpios 22 A. IV.i'!G46+'[1]Prov.Feb. mpios 22 A. IV.ii'!G46+'[1]Prov. Mar. mpios 22 A.IV.iii'!G46+'[1]Prov. 3er ajs cuat. 21 A.IV iv'!G46</f>
        <v>39488.43</v>
      </c>
      <c r="J41" s="7">
        <f t="shared" si="3"/>
        <v>0</v>
      </c>
      <c r="K41" s="8">
        <f>'[1]Prov. Ene mpios 22 A. IV.i'!H46+'[1]Prov.Feb. mpios 22 A. IV.ii'!H46+'[1]Prov. Mar. mpios 22 A.IV.iii'!H46</f>
        <v>0</v>
      </c>
      <c r="L41" s="7">
        <f t="shared" si="4"/>
        <v>1.0173500790705253E-2</v>
      </c>
      <c r="M41" s="8">
        <f>'[1]Prov. Ene mpios 22 A. IV.i'!I46+'[1]Prov.Feb. mpios 22 A. IV.ii'!I46+'[1]Prov. Mar. mpios 22 A.IV.iii'!I46</f>
        <v>5508.09</v>
      </c>
      <c r="N41" s="7">
        <f t="shared" si="0"/>
        <v>1.0729776177958464E-2</v>
      </c>
      <c r="O41" s="8">
        <f>'[1]Prov.Ene. ISANmpios 22 A.IV.iii'!Q47+'[1]Prov.Feb. ISANmpios 22 A.IV.iii'!Q47+'[1]Prov.Mar. ISANmpios 22 A.IV.iii'!Q47</f>
        <v>24521.5</v>
      </c>
      <c r="P41" s="7">
        <f t="shared" si="5"/>
        <v>8.0869949699022958E-3</v>
      </c>
      <c r="Q41" s="8">
        <f>'[1]Prov. Ene mpios 22 A. IV.i'!K46+'[1]Prov.Feb. mpios 22 A. IV.ii'!K46+'[1]Prov. Mar. mpios 22 A.IV.iii'!K46</f>
        <v>169899.48</v>
      </c>
      <c r="R41" s="7">
        <f t="shared" si="6"/>
        <v>8.0869951160335418E-3</v>
      </c>
      <c r="S41" s="8">
        <f>'[1]Prov. Ene mpios 22 A. IV.i'!L46+'[1]Prov.Feb. mpios 22 A. IV.ii'!L46+'[1]Prov. Mar. mpios 22 A.IV.iii'!L46</f>
        <v>72358.240000000005</v>
      </c>
      <c r="T41" s="7">
        <f t="shared" si="7"/>
        <v>1.0173782127110445E-2</v>
      </c>
      <c r="U41" s="8">
        <f>'[1]Prov. Ene mpios 22 A. IV.i'!M46+'[1]Prov.Feb. mpios 22 A. IV.ii'!M46+'[1]Prov. Mar. mpios 22 A.IV.iii'!M46</f>
        <v>1419.0900000000001</v>
      </c>
      <c r="V41" s="7">
        <f t="shared" si="8"/>
        <v>1.0163541708488912E-2</v>
      </c>
      <c r="W41" s="8">
        <f>'[1]Prov. Ene mpios 22 A. IV.i'!N46+'[1]Prov.Feb. mpios 22 A. IV.ii'!N46+'[1]Prov. Mar. mpios 22 A.IV.iii'!N46</f>
        <v>759.43000000000006</v>
      </c>
      <c r="X41" s="7">
        <f t="shared" si="9"/>
        <v>1.0173370840786683E-2</v>
      </c>
      <c r="Y41" s="8">
        <f>'[1]Prov. Ene mpios 22 A. IV.i'!O46+'[1]Prov.Feb. mpios 22 A. IV.ii'!O46+'[1]Prov. Mar. mpios 22 A.IV.iii'!O46</f>
        <v>838.3</v>
      </c>
      <c r="Z41" s="7">
        <f t="shared" si="10"/>
        <v>1.0173317704814121E-2</v>
      </c>
      <c r="AA41" s="8">
        <f>'[1]Prov. Ene mpios 22 A. IV.i'!P46+'[1]Prov.Feb. mpios 22 A. IV.ii'!P46+'[1]Prov. Mar. mpios 22 A.IV.iii'!P46</f>
        <v>141272.58000000002</v>
      </c>
      <c r="AB41" s="7">
        <f t="shared" si="11"/>
        <v>1.0173540686730889E-2</v>
      </c>
      <c r="AC41" s="8">
        <f>'[1]Prov. Ene mpios 22 A. IV.i'!Q46+'[1]Prov.Feb. mpios 22 A. IV.ii'!Q46+'[1]Prov. Mar. mpios 22 A.IV.iii'!Q46</f>
        <v>1505.8</v>
      </c>
      <c r="AD41" s="7">
        <f t="shared" si="12"/>
        <v>1.0189760892046372E-2</v>
      </c>
      <c r="AE41" s="8">
        <f t="shared" si="13"/>
        <v>6166772.7399999993</v>
      </c>
      <c r="AF41" s="5"/>
      <c r="AG41" s="5"/>
    </row>
    <row r="42" spans="1:33" x14ac:dyDescent="0.2">
      <c r="A42" s="6" t="s">
        <v>46</v>
      </c>
      <c r="B42" s="7">
        <f t="shared" si="1"/>
        <v>8.5205393922456636E-3</v>
      </c>
      <c r="C42" s="8">
        <f>'[1]Prov. Ene mpios 22 A. IV.i'!D47+'[1]Prov.Feb. mpios 22 A. IV.ii'!D47+'[1]Prov. Mar. mpios 22 A.IV.iii'!D47+'[1]Prov. 3er ajs cuat. 21 A.IV iv'!D47+'[1]FEIEF DEF  2021'!D48</f>
        <v>3461366.58</v>
      </c>
      <c r="D42" s="7">
        <f t="shared" si="2"/>
        <v>8.5107146377585464E-3</v>
      </c>
      <c r="E42" s="8">
        <f>'[1]Prov. Ene mpios 22 A. IV.i'!E47+'[1]Prov.Feb. mpios 22 A. IV.ii'!E47+'[1]Prov. Mar. mpios 22 A.IV.iii'!E47+'[1]Prov. 3er ajs cuat. 21 A.IV iv'!E47+'[1]FEIEF DEF  2021'!E48</f>
        <v>1126301.8900000001</v>
      </c>
      <c r="F42" s="7">
        <v>0</v>
      </c>
      <c r="G42" s="8">
        <f>'[1]Prov. Ene mpios 22 A. IV.i'!F47+'[1]Prov.Feb. mpios 22 A. IV.ii'!F47+'[1]Prov. Mar. mpios 22 A.IV.iii'!F47+'[1]FEIEF DEF  2021'!F48</f>
        <v>132433.91</v>
      </c>
      <c r="H42" s="7">
        <f t="shared" si="3"/>
        <v>8.4499871064070472E-3</v>
      </c>
      <c r="I42" s="8">
        <f>'[1]Prov. Ene mpios 22 A. IV.i'!G47+'[1]Prov.Feb. mpios 22 A. IV.ii'!G47+'[1]Prov. Mar. mpios 22 A.IV.iii'!G47+'[1]Prov. 3er ajs cuat. 21 A.IV iv'!G47</f>
        <v>33213.81</v>
      </c>
      <c r="J42" s="7">
        <f t="shared" si="3"/>
        <v>0</v>
      </c>
      <c r="K42" s="8">
        <f>'[1]Prov. Ene mpios 22 A. IV.i'!H47+'[1]Prov.Feb. mpios 22 A. IV.ii'!H47+'[1]Prov. Mar. mpios 22 A.IV.iii'!H47</f>
        <v>0</v>
      </c>
      <c r="L42" s="7">
        <f t="shared" si="4"/>
        <v>8.4843172174267692E-3</v>
      </c>
      <c r="M42" s="8">
        <f>'[1]Prov. Ene mpios 22 A. IV.i'!I47+'[1]Prov.Feb. mpios 22 A. IV.ii'!I47+'[1]Prov. Mar. mpios 22 A.IV.iii'!I47</f>
        <v>4593.54</v>
      </c>
      <c r="N42" s="7">
        <f t="shared" si="0"/>
        <v>8.639006774047709E-3</v>
      </c>
      <c r="O42" s="8">
        <f>'[1]Prov.Ene. ISANmpios 22 A.IV.iii'!Q48+'[1]Prov.Feb. ISANmpios 22 A.IV.iii'!Q48+'[1]Prov.Mar. ISANmpios 22 A.IV.iii'!Q48</f>
        <v>19743.32</v>
      </c>
      <c r="P42" s="7">
        <f t="shared" si="5"/>
        <v>5.4411048961378224E-3</v>
      </c>
      <c r="Q42" s="8">
        <f>'[1]Prov. Ene mpios 22 A. IV.i'!K47+'[1]Prov.Feb. mpios 22 A. IV.ii'!K47+'[1]Prov. Mar. mpios 22 A.IV.iii'!K47</f>
        <v>114312.04000000001</v>
      </c>
      <c r="R42" s="7">
        <f t="shared" si="6"/>
        <v>5.4411053496885627E-3</v>
      </c>
      <c r="S42" s="8">
        <f>'[1]Prov. Ene mpios 22 A. IV.i'!L47+'[1]Prov.Feb. mpios 22 A. IV.ii'!L47+'[1]Prov. Mar. mpios 22 A.IV.iii'!L47</f>
        <v>48684.19</v>
      </c>
      <c r="T42" s="7">
        <f t="shared" si="7"/>
        <v>8.4844248485500262E-3</v>
      </c>
      <c r="U42" s="8">
        <f>'[1]Prov. Ene mpios 22 A. IV.i'!M47+'[1]Prov.Feb. mpios 22 A. IV.ii'!M47+'[1]Prov. Mar. mpios 22 A.IV.iii'!M47</f>
        <v>1183.45</v>
      </c>
      <c r="V42" s="7">
        <f t="shared" si="8"/>
        <v>8.4815513711004927E-3</v>
      </c>
      <c r="W42" s="8">
        <f>'[1]Prov. Ene mpios 22 A. IV.i'!N47+'[1]Prov.Feb. mpios 22 A. IV.ii'!N47+'[1]Prov. Mar. mpios 22 A.IV.iii'!N47</f>
        <v>633.75</v>
      </c>
      <c r="X42" s="7">
        <f t="shared" si="9"/>
        <v>8.4843218683177696E-3</v>
      </c>
      <c r="Y42" s="8">
        <f>'[1]Prov. Ene mpios 22 A. IV.i'!O47+'[1]Prov.Feb. mpios 22 A. IV.ii'!O47+'[1]Prov. Mar. mpios 22 A.IV.iii'!O47</f>
        <v>699.12</v>
      </c>
      <c r="Z42" s="7">
        <f t="shared" si="10"/>
        <v>8.4842631147671408E-3</v>
      </c>
      <c r="AA42" s="8">
        <f>'[1]Prov. Ene mpios 22 A. IV.i'!P47+'[1]Prov.Feb. mpios 22 A. IV.ii'!P47+'[1]Prov. Mar. mpios 22 A.IV.iii'!P47</f>
        <v>117817.39</v>
      </c>
      <c r="AB42" s="7">
        <f t="shared" si="11"/>
        <v>8.484278913651248E-3</v>
      </c>
      <c r="AC42" s="8">
        <f>'[1]Prov. Ene mpios 22 A. IV.i'!Q47+'[1]Prov.Feb. mpios 22 A. IV.ii'!Q47+'[1]Prov. Mar. mpios 22 A.IV.iii'!Q47</f>
        <v>1255.77</v>
      </c>
      <c r="AD42" s="7">
        <f t="shared" si="12"/>
        <v>8.3646673418435926E-3</v>
      </c>
      <c r="AE42" s="8">
        <f t="shared" si="13"/>
        <v>5062238.7600000007</v>
      </c>
      <c r="AF42" s="5"/>
      <c r="AG42" s="5"/>
    </row>
    <row r="43" spans="1:33" x14ac:dyDescent="0.2">
      <c r="A43" s="6" t="s">
        <v>47</v>
      </c>
      <c r="B43" s="7">
        <f t="shared" si="1"/>
        <v>1.042519668039908E-2</v>
      </c>
      <c r="C43" s="8">
        <f>'[1]Prov. Ene mpios 22 A. IV.i'!D48+'[1]Prov.Feb. mpios 22 A. IV.ii'!D48+'[1]Prov. Mar. mpios 22 A.IV.iii'!D48+'[1]Prov. 3er ajs cuat. 21 A.IV iv'!D48+'[1]FEIEF DEF  2021'!D49</f>
        <v>4235110.68</v>
      </c>
      <c r="D43" s="7">
        <f t="shared" si="2"/>
        <v>1.0466367942066483E-2</v>
      </c>
      <c r="E43" s="8">
        <f>'[1]Prov. Ene mpios 22 A. IV.i'!E48+'[1]Prov.Feb. mpios 22 A. IV.ii'!E48+'[1]Prov. Mar. mpios 22 A.IV.iii'!E48+'[1]Prov. 3er ajs cuat. 21 A.IV iv'!E48+'[1]FEIEF DEF  2021'!E49</f>
        <v>1385111.65</v>
      </c>
      <c r="F43" s="7">
        <v>0</v>
      </c>
      <c r="G43" s="8">
        <f>'[1]Prov. Ene mpios 22 A. IV.i'!F48+'[1]Prov.Feb. mpios 22 A. IV.ii'!F48+'[1]Prov. Mar. mpios 22 A.IV.iii'!F48+'[1]FEIEF DEF  2021'!F49</f>
        <v>163394.4</v>
      </c>
      <c r="H43" s="7">
        <f t="shared" si="3"/>
        <v>1.0717147847685862E-2</v>
      </c>
      <c r="I43" s="8">
        <f>'[1]Prov. Ene mpios 22 A. IV.i'!G48+'[1]Prov.Feb. mpios 22 A. IV.ii'!G48+'[1]Prov. Mar. mpios 22 A.IV.iii'!G48+'[1]Prov. 3er ajs cuat. 21 A.IV iv'!G48</f>
        <v>42125.19</v>
      </c>
      <c r="J43" s="7">
        <f t="shared" si="3"/>
        <v>0</v>
      </c>
      <c r="K43" s="8">
        <f>'[1]Prov. Ene mpios 22 A. IV.i'!H48+'[1]Prov.Feb. mpios 22 A. IV.ii'!H48+'[1]Prov. Mar. mpios 22 A.IV.iii'!H48</f>
        <v>0</v>
      </c>
      <c r="L43" s="7">
        <f t="shared" si="4"/>
        <v>1.0577201904489604E-2</v>
      </c>
      <c r="M43" s="8">
        <f>'[1]Prov. Ene mpios 22 A. IV.i'!I48+'[1]Prov.Feb. mpios 22 A. IV.ii'!I48+'[1]Prov. Mar. mpios 22 A.IV.iii'!I48</f>
        <v>5726.66</v>
      </c>
      <c r="N43" s="7">
        <f t="shared" si="0"/>
        <v>9.9621496605449972E-3</v>
      </c>
      <c r="O43" s="8">
        <f>'[1]Prov.Ene. ISANmpios 22 A.IV.iii'!Q49+'[1]Prov.Feb. ISANmpios 22 A.IV.iii'!Q49+'[1]Prov.Mar. ISANmpios 22 A.IV.iii'!Q49</f>
        <v>22767.19</v>
      </c>
      <c r="P43" s="7">
        <f t="shared" si="5"/>
        <v>7.2440071756759063E-3</v>
      </c>
      <c r="Q43" s="8">
        <f>'[1]Prov. Ene mpios 22 A. IV.i'!K48+'[1]Prov.Feb. mpios 22 A. IV.ii'!K48+'[1]Prov. Mar. mpios 22 A.IV.iii'!K48</f>
        <v>152189.16999999998</v>
      </c>
      <c r="R43" s="7">
        <f t="shared" si="6"/>
        <v>7.244007073454053E-3</v>
      </c>
      <c r="S43" s="8">
        <f>'[1]Prov. Ene mpios 22 A. IV.i'!L48+'[1]Prov.Feb. mpios 22 A. IV.ii'!L48+'[1]Prov. Mar. mpios 22 A.IV.iii'!L48</f>
        <v>64815.62000000001</v>
      </c>
      <c r="T43" s="7">
        <f t="shared" si="7"/>
        <v>1.0576764526651614E-2</v>
      </c>
      <c r="U43" s="8">
        <f>'[1]Prov. Ene mpios 22 A. IV.i'!M48+'[1]Prov.Feb. mpios 22 A. IV.ii'!M48+'[1]Prov. Mar. mpios 22 A.IV.iii'!M48</f>
        <v>1475.3</v>
      </c>
      <c r="V43" s="7">
        <f t="shared" si="8"/>
        <v>1.0588054228396298E-2</v>
      </c>
      <c r="W43" s="8">
        <f>'[1]Prov. Ene mpios 22 A. IV.i'!N48+'[1]Prov.Feb. mpios 22 A. IV.ii'!N48+'[1]Prov. Mar. mpios 22 A.IV.iii'!N48</f>
        <v>791.15</v>
      </c>
      <c r="X43" s="7">
        <f t="shared" si="9"/>
        <v>1.0577368831112091E-2</v>
      </c>
      <c r="Y43" s="8">
        <f>'[1]Prov. Ene mpios 22 A. IV.i'!O48+'[1]Prov.Feb. mpios 22 A. IV.ii'!O48+'[1]Prov. Mar. mpios 22 A.IV.iii'!O48</f>
        <v>871.59000000000015</v>
      </c>
      <c r="Z43" s="7">
        <f t="shared" si="10"/>
        <v>1.0577376184588009E-2</v>
      </c>
      <c r="AA43" s="8">
        <f>'[1]Prov. Ene mpios 22 A. IV.i'!P48+'[1]Prov.Feb. mpios 22 A. IV.ii'!P48+'[1]Prov. Mar. mpios 22 A.IV.iii'!P48</f>
        <v>146883.57</v>
      </c>
      <c r="AB43" s="7">
        <f t="shared" si="11"/>
        <v>1.0577090683555458E-2</v>
      </c>
      <c r="AC43" s="8">
        <f>'[1]Prov. Ene mpios 22 A. IV.i'!Q48+'[1]Prov.Feb. mpios 22 A. IV.ii'!Q48+'[1]Prov. Mar. mpios 22 A.IV.iii'!Q48</f>
        <v>1565.53</v>
      </c>
      <c r="AD43" s="7">
        <f t="shared" si="12"/>
        <v>1.0282384159239003E-2</v>
      </c>
      <c r="AE43" s="8">
        <f t="shared" si="13"/>
        <v>6222827.700000002</v>
      </c>
      <c r="AF43" s="5"/>
      <c r="AG43" s="5"/>
    </row>
    <row r="44" spans="1:33" x14ac:dyDescent="0.2">
      <c r="A44" s="6" t="s">
        <v>48</v>
      </c>
      <c r="B44" s="7">
        <f t="shared" si="1"/>
        <v>9.3694528372004326E-3</v>
      </c>
      <c r="C44" s="8">
        <f>'[1]Prov. Ene mpios 22 A. IV.i'!D49+'[1]Prov.Feb. mpios 22 A. IV.ii'!D49+'[1]Prov. Mar. mpios 22 A.IV.iii'!D49+'[1]Prov. 3er ajs cuat. 21 A.IV iv'!D49+'[1]FEIEF DEF  2021'!D50</f>
        <v>3806227.4499999997</v>
      </c>
      <c r="D44" s="7">
        <f t="shared" si="2"/>
        <v>9.4169681361056159E-3</v>
      </c>
      <c r="E44" s="8">
        <f>'[1]Prov. Ene mpios 22 A. IV.i'!E49+'[1]Prov.Feb. mpios 22 A. IV.ii'!E49+'[1]Prov. Mar. mpios 22 A.IV.iii'!E49+'[1]Prov. 3er ajs cuat. 21 A.IV iv'!E49+'[1]FEIEF DEF  2021'!E50</f>
        <v>1246234.83</v>
      </c>
      <c r="F44" s="7">
        <v>0</v>
      </c>
      <c r="G44" s="8">
        <f>'[1]Prov. Ene mpios 22 A. IV.i'!F49+'[1]Prov.Feb. mpios 22 A. IV.ii'!F49+'[1]Prov. Mar. mpios 22 A.IV.iii'!F49+'[1]FEIEF DEF  2021'!F50</f>
        <v>147075.03000000003</v>
      </c>
      <c r="H44" s="7">
        <f t="shared" si="3"/>
        <v>9.7088042581625015E-3</v>
      </c>
      <c r="I44" s="8">
        <f>'[1]Prov. Ene mpios 22 A. IV.i'!G49+'[1]Prov.Feb. mpios 22 A. IV.ii'!G49+'[1]Prov. Mar. mpios 22 A.IV.iii'!G49+'[1]Prov. 3er ajs cuat. 21 A.IV iv'!G49</f>
        <v>38161.760000000002</v>
      </c>
      <c r="J44" s="7">
        <f t="shared" si="3"/>
        <v>0</v>
      </c>
      <c r="K44" s="8">
        <f>'[1]Prov. Ene mpios 22 A. IV.i'!H49+'[1]Prov.Feb. mpios 22 A. IV.ii'!H49+'[1]Prov. Mar. mpios 22 A.IV.iii'!H49</f>
        <v>0</v>
      </c>
      <c r="L44" s="7">
        <f t="shared" si="4"/>
        <v>9.5447414314406287E-3</v>
      </c>
      <c r="M44" s="8">
        <f>'[1]Prov. Ene mpios 22 A. IV.i'!I49+'[1]Prov.Feb. mpios 22 A. IV.ii'!I49+'[1]Prov. Mar. mpios 22 A.IV.iii'!I49</f>
        <v>5167.67</v>
      </c>
      <c r="N44" s="7">
        <f t="shared" si="0"/>
        <v>8.8147333043606217E-3</v>
      </c>
      <c r="O44" s="8">
        <f>'[1]Prov.Ene. ISANmpios 22 A.IV.iii'!Q50+'[1]Prov.Feb. ISANmpios 22 A.IV.iii'!Q50+'[1]Prov.Mar. ISANmpios 22 A.IV.iii'!Q50</f>
        <v>20144.919999999998</v>
      </c>
      <c r="P44" s="7">
        <f t="shared" si="5"/>
        <v>5.9299369170574901E-3</v>
      </c>
      <c r="Q44" s="8">
        <f>'[1]Prov. Ene mpios 22 A. IV.i'!K49+'[1]Prov.Feb. mpios 22 A. IV.ii'!K49+'[1]Prov. Mar. mpios 22 A.IV.iii'!K49</f>
        <v>124581.9</v>
      </c>
      <c r="R44" s="7">
        <f t="shared" si="6"/>
        <v>5.9299367544941341E-3</v>
      </c>
      <c r="S44" s="8">
        <f>'[1]Prov. Ene mpios 22 A. IV.i'!L49+'[1]Prov.Feb. mpios 22 A. IV.ii'!L49+'[1]Prov. Mar. mpios 22 A.IV.iii'!L49</f>
        <v>53058</v>
      </c>
      <c r="T44" s="7">
        <f t="shared" si="7"/>
        <v>9.5443237624117314E-3</v>
      </c>
      <c r="U44" s="8">
        <f>'[1]Prov. Ene mpios 22 A. IV.i'!M49+'[1]Prov.Feb. mpios 22 A. IV.ii'!M49+'[1]Prov. Mar. mpios 22 A.IV.iii'!M49</f>
        <v>1331.29</v>
      </c>
      <c r="V44" s="7">
        <f t="shared" si="8"/>
        <v>9.5578217636273586E-3</v>
      </c>
      <c r="W44" s="8">
        <f>'[1]Prov. Ene mpios 22 A. IV.i'!N49+'[1]Prov.Feb. mpios 22 A. IV.ii'!N49+'[1]Prov. Mar. mpios 22 A.IV.iii'!N49</f>
        <v>714.17</v>
      </c>
      <c r="X44" s="7">
        <f t="shared" si="9"/>
        <v>9.5449834590188975E-3</v>
      </c>
      <c r="Y44" s="8">
        <f>'[1]Prov. Ene mpios 22 A. IV.i'!O49+'[1]Prov.Feb. mpios 22 A. IV.ii'!O49+'[1]Prov. Mar. mpios 22 A.IV.iii'!O49</f>
        <v>786.52</v>
      </c>
      <c r="Z44" s="7">
        <f t="shared" si="10"/>
        <v>9.5449851255662004E-3</v>
      </c>
      <c r="AA44" s="8">
        <f>'[1]Prov. Ene mpios 22 A. IV.i'!P49+'[1]Prov.Feb. mpios 22 A. IV.ii'!P49+'[1]Prov. Mar. mpios 22 A.IV.iii'!P49</f>
        <v>132547.19</v>
      </c>
      <c r="AB44" s="7">
        <f t="shared" si="11"/>
        <v>9.5446702078353443E-3</v>
      </c>
      <c r="AC44" s="8">
        <f>'[1]Prov. Ene mpios 22 A. IV.i'!Q49+'[1]Prov.Feb. mpios 22 A. IV.ii'!Q49+'[1]Prov. Mar. mpios 22 A.IV.iii'!Q49</f>
        <v>1412.72</v>
      </c>
      <c r="AD44" s="7">
        <f t="shared" si="12"/>
        <v>9.215973660869849E-3</v>
      </c>
      <c r="AE44" s="8">
        <f t="shared" si="13"/>
        <v>5577443.4499999993</v>
      </c>
      <c r="AF44" s="5"/>
      <c r="AG44" s="5"/>
    </row>
    <row r="45" spans="1:33" x14ac:dyDescent="0.2">
      <c r="A45" s="6" t="s">
        <v>49</v>
      </c>
      <c r="B45" s="7">
        <f t="shared" si="1"/>
        <v>1.49092508031929E-2</v>
      </c>
      <c r="C45" s="8">
        <f>'[1]Prov. Ene mpios 22 A. IV.i'!D50+'[1]Prov.Feb. mpios 22 A. IV.ii'!D50+'[1]Prov. Mar. mpios 22 A.IV.iii'!D50+'[1]Prov. 3er ajs cuat. 21 A.IV iv'!D50+'[1]FEIEF DEF  2021'!D51</f>
        <v>6056703.7000000002</v>
      </c>
      <c r="D45" s="7">
        <f t="shared" si="2"/>
        <v>1.4903876577540828E-2</v>
      </c>
      <c r="E45" s="8">
        <f>'[1]Prov. Ene mpios 22 A. IV.i'!E50+'[1]Prov.Feb. mpios 22 A. IV.ii'!E50+'[1]Prov. Mar. mpios 22 A.IV.iii'!E50+'[1]Prov. 3er ajs cuat. 21 A.IV iv'!E50+'[1]FEIEF DEF  2021'!E51</f>
        <v>1972368.3700000003</v>
      </c>
      <c r="F45" s="7">
        <v>0</v>
      </c>
      <c r="G45" s="8">
        <f>'[1]Prov. Ene mpios 22 A. IV.i'!F50+'[1]Prov.Feb. mpios 22 A. IV.ii'!F50+'[1]Prov. Mar. mpios 22 A.IV.iii'!F50+'[1]FEIEF DEF  2021'!F51</f>
        <v>232008.97</v>
      </c>
      <c r="H45" s="7">
        <f t="shared" si="3"/>
        <v>1.487157391183469E-2</v>
      </c>
      <c r="I45" s="8">
        <f>'[1]Prov. Ene mpios 22 A. IV.i'!G50+'[1]Prov.Feb. mpios 22 A. IV.ii'!G50+'[1]Prov. Mar. mpios 22 A.IV.iii'!G50+'[1]Prov. 3er ajs cuat. 21 A.IV iv'!G50</f>
        <v>58454.719999999994</v>
      </c>
      <c r="J45" s="7">
        <f t="shared" si="3"/>
        <v>0</v>
      </c>
      <c r="K45" s="8">
        <f>'[1]Prov. Ene mpios 22 A. IV.i'!H50+'[1]Prov.Feb. mpios 22 A. IV.ii'!H50+'[1]Prov. Mar. mpios 22 A.IV.iii'!H50</f>
        <v>0</v>
      </c>
      <c r="L45" s="7">
        <f t="shared" si="4"/>
        <v>1.4889436096572064E-2</v>
      </c>
      <c r="M45" s="8">
        <f>'[1]Prov. Ene mpios 22 A. IV.i'!I50+'[1]Prov.Feb. mpios 22 A. IV.ii'!I50+'[1]Prov. Mar. mpios 22 A.IV.iii'!I50</f>
        <v>8061.3700000000008</v>
      </c>
      <c r="N45" s="7">
        <f t="shared" si="0"/>
        <v>1.4975952244390094E-2</v>
      </c>
      <c r="O45" s="8">
        <f>'[1]Prov.Ene. ISANmpios 22 A.IV.iii'!Q51+'[1]Prov.Feb. ISANmpios 22 A.IV.iii'!Q51+'[1]Prov.Mar. ISANmpios 22 A.IV.iii'!Q51</f>
        <v>34225.58</v>
      </c>
      <c r="P45" s="7">
        <f t="shared" si="5"/>
        <v>1.6466193144610064E-2</v>
      </c>
      <c r="Q45" s="8">
        <f>'[1]Prov. Ene mpios 22 A. IV.i'!K50+'[1]Prov.Feb. mpios 22 A. IV.ii'!K50+'[1]Prov. Mar. mpios 22 A.IV.iii'!K50</f>
        <v>345937.85</v>
      </c>
      <c r="R45" s="7">
        <f t="shared" si="6"/>
        <v>1.6466194241740596E-2</v>
      </c>
      <c r="S45" s="8">
        <f>'[1]Prov. Ene mpios 22 A. IV.i'!L50+'[1]Prov.Feb. mpios 22 A. IV.ii'!L50+'[1]Prov. Mar. mpios 22 A.IV.iii'!L50</f>
        <v>147330.97</v>
      </c>
      <c r="T45" s="7">
        <f t="shared" si="7"/>
        <v>1.4889486324694412E-2</v>
      </c>
      <c r="U45" s="8">
        <f>'[1]Prov. Ene mpios 22 A. IV.i'!M50+'[1]Prov.Feb. mpios 22 A. IV.ii'!M50+'[1]Prov. Mar. mpios 22 A.IV.iii'!M50</f>
        <v>2076.8599999999997</v>
      </c>
      <c r="V45" s="7">
        <f t="shared" si="8"/>
        <v>1.4888050213460739E-2</v>
      </c>
      <c r="W45" s="8">
        <f>'[1]Prov. Ene mpios 22 A. IV.i'!N50+'[1]Prov.Feb. mpios 22 A. IV.ii'!N50+'[1]Prov. Mar. mpios 22 A.IV.iii'!N50</f>
        <v>1112.45</v>
      </c>
      <c r="X45" s="7">
        <f t="shared" si="9"/>
        <v>1.4889431490241665E-2</v>
      </c>
      <c r="Y45" s="8">
        <f>'[1]Prov. Ene mpios 22 A. IV.i'!O50+'[1]Prov.Feb. mpios 22 A. IV.ii'!O50+'[1]Prov. Mar. mpios 22 A.IV.iii'!O50</f>
        <v>1226.9099999999999</v>
      </c>
      <c r="Z45" s="7">
        <f t="shared" si="10"/>
        <v>1.4889414448295724E-2</v>
      </c>
      <c r="AA45" s="8">
        <f>'[1]Prov. Ene mpios 22 A. IV.i'!P50+'[1]Prov.Feb. mpios 22 A. IV.ii'!P50+'[1]Prov. Mar. mpios 22 A.IV.iii'!P50</f>
        <v>206763.03000000003</v>
      </c>
      <c r="AB45" s="7">
        <f t="shared" si="11"/>
        <v>1.4889528779539956E-2</v>
      </c>
      <c r="AC45" s="8">
        <f>'[1]Prov. Ene mpios 22 A. IV.i'!Q50+'[1]Prov.Feb. mpios 22 A. IV.ii'!Q50+'[1]Prov. Mar. mpios 22 A.IV.iii'!Q50</f>
        <v>2203.8199999999997</v>
      </c>
      <c r="AD45" s="7">
        <f t="shared" si="12"/>
        <v>1.498443216988014E-2</v>
      </c>
      <c r="AE45" s="8">
        <f t="shared" si="13"/>
        <v>9068474.6000000015</v>
      </c>
      <c r="AF45" s="5"/>
      <c r="AG45" s="5"/>
    </row>
    <row r="46" spans="1:33" x14ac:dyDescent="0.2">
      <c r="A46" s="6" t="s">
        <v>50</v>
      </c>
      <c r="B46" s="7">
        <f t="shared" si="1"/>
        <v>8.7547178006907519E-3</v>
      </c>
      <c r="C46" s="8">
        <f>'[1]Prov. Ene mpios 22 A. IV.i'!D51+'[1]Prov.Feb. mpios 22 A. IV.ii'!D51+'[1]Prov. Mar. mpios 22 A.IV.iii'!D51+'[1]Prov. 3er ajs cuat. 21 A.IV iv'!D51+'[1]FEIEF DEF  2021'!D52</f>
        <v>3556498.74</v>
      </c>
      <c r="D46" s="7">
        <f t="shared" si="2"/>
        <v>8.7270922613795279E-3</v>
      </c>
      <c r="E46" s="8">
        <f>'[1]Prov. Ene mpios 22 A. IV.i'!E51+'[1]Prov.Feb. mpios 22 A. IV.ii'!E51+'[1]Prov. Mar. mpios 22 A.IV.iii'!E51+'[1]Prov. 3er ajs cuat. 21 A.IV iv'!E51+'[1]FEIEF DEF  2021'!E52</f>
        <v>1154937.1499999999</v>
      </c>
      <c r="F46" s="7">
        <v>0</v>
      </c>
      <c r="G46" s="8">
        <f>'[1]Prov. Ene mpios 22 A. IV.i'!F51+'[1]Prov.Feb. mpios 22 A. IV.ii'!F51+'[1]Prov. Mar. mpios 22 A.IV.iii'!F51+'[1]FEIEF DEF  2021'!F52</f>
        <v>135584.49000000002</v>
      </c>
      <c r="H46" s="7">
        <f t="shared" si="3"/>
        <v>8.5599032054469396E-3</v>
      </c>
      <c r="I46" s="8">
        <f>'[1]Prov. Ene mpios 22 A. IV.i'!G51+'[1]Prov.Feb. mpios 22 A. IV.ii'!G51+'[1]Prov. Mar. mpios 22 A.IV.iii'!G51+'[1]Prov. 3er ajs cuat. 21 A.IV iv'!G51</f>
        <v>33645.850000000006</v>
      </c>
      <c r="J46" s="7">
        <f t="shared" si="3"/>
        <v>0</v>
      </c>
      <c r="K46" s="8">
        <f>'[1]Prov. Ene mpios 22 A. IV.i'!H51+'[1]Prov.Feb. mpios 22 A. IV.ii'!H51+'[1]Prov. Mar. mpios 22 A.IV.iii'!H51</f>
        <v>0</v>
      </c>
      <c r="L46" s="7">
        <f t="shared" si="4"/>
        <v>8.6527091767245653E-3</v>
      </c>
      <c r="M46" s="8">
        <f>'[1]Prov. Ene mpios 22 A. IV.i'!I51+'[1]Prov.Feb. mpios 22 A. IV.ii'!I51+'[1]Prov. Mar. mpios 22 A.IV.iii'!I51</f>
        <v>4684.71</v>
      </c>
      <c r="N46" s="7">
        <f t="shared" si="0"/>
        <v>9.0594683782384017E-3</v>
      </c>
      <c r="O46" s="8">
        <f>'[1]Prov.Ene. ISANmpios 22 A.IV.iii'!Q52+'[1]Prov.Feb. ISANmpios 22 A.IV.iii'!Q52+'[1]Prov.Mar. ISANmpios 22 A.IV.iii'!Q52</f>
        <v>20704.23</v>
      </c>
      <c r="P46" s="7">
        <f t="shared" si="5"/>
        <v>6.2115384626368958E-3</v>
      </c>
      <c r="Q46" s="8">
        <f>'[1]Prov. Ene mpios 22 A. IV.i'!K51+'[1]Prov.Feb. mpios 22 A. IV.ii'!K51+'[1]Prov. Mar. mpios 22 A.IV.iii'!K51</f>
        <v>130498.06000000001</v>
      </c>
      <c r="R46" s="7">
        <f t="shared" si="6"/>
        <v>6.2115377806420949E-3</v>
      </c>
      <c r="S46" s="8">
        <f>'[1]Prov. Ene mpios 22 A. IV.i'!L51+'[1]Prov.Feb. mpios 22 A. IV.ii'!L51+'[1]Prov. Mar. mpios 22 A.IV.iii'!L51</f>
        <v>55577.62</v>
      </c>
      <c r="T46" s="7">
        <f t="shared" si="7"/>
        <v>8.6529017457074257E-3</v>
      </c>
      <c r="U46" s="8">
        <f>'[1]Prov. Ene mpios 22 A. IV.i'!M51+'[1]Prov.Feb. mpios 22 A. IV.ii'!M51+'[1]Prov. Mar. mpios 22 A.IV.iii'!M51</f>
        <v>1206.95</v>
      </c>
      <c r="V46" s="7">
        <f t="shared" si="8"/>
        <v>8.6456284043307761E-3</v>
      </c>
      <c r="W46" s="8">
        <f>'[1]Prov. Ene mpios 22 A. IV.i'!N51+'[1]Prov.Feb. mpios 22 A. IV.ii'!N51+'[1]Prov. Mar. mpios 22 A.IV.iii'!N51</f>
        <v>646.01</v>
      </c>
      <c r="X46" s="7">
        <f t="shared" si="9"/>
        <v>8.6526442511899049E-3</v>
      </c>
      <c r="Y46" s="8">
        <f>'[1]Prov. Ene mpios 22 A. IV.i'!O51+'[1]Prov.Feb. mpios 22 A. IV.ii'!O51+'[1]Prov. Mar. mpios 22 A.IV.iii'!O51</f>
        <v>712.99</v>
      </c>
      <c r="Z46" s="7">
        <f t="shared" si="10"/>
        <v>8.6525788676966413E-3</v>
      </c>
      <c r="AA46" s="8">
        <f>'[1]Prov. Ene mpios 22 A. IV.i'!P51+'[1]Prov.Feb. mpios 22 A. IV.ii'!P51+'[1]Prov. Mar. mpios 22 A.IV.iii'!P51</f>
        <v>120154.72</v>
      </c>
      <c r="AB46" s="7">
        <f t="shared" si="11"/>
        <v>8.6525767609792244E-3</v>
      </c>
      <c r="AC46" s="8">
        <f>'[1]Prov. Ene mpios 22 A. IV.i'!Q51+'[1]Prov.Feb. mpios 22 A. IV.ii'!Q51+'[1]Prov. Mar. mpios 22 A.IV.iii'!Q51</f>
        <v>1280.68</v>
      </c>
      <c r="AD46" s="7">
        <f t="shared" si="12"/>
        <v>8.6189555121020753E-3</v>
      </c>
      <c r="AE46" s="8">
        <f t="shared" si="13"/>
        <v>5216132.2</v>
      </c>
      <c r="AF46" s="5"/>
      <c r="AG46" s="5"/>
    </row>
    <row r="47" spans="1:33" x14ac:dyDescent="0.2">
      <c r="A47" s="6" t="s">
        <v>51</v>
      </c>
      <c r="B47" s="7">
        <f t="shared" si="1"/>
        <v>1.2176947112441295E-2</v>
      </c>
      <c r="C47" s="8">
        <f>'[1]Prov. Ene mpios 22 A. IV.i'!D52+'[1]Prov.Feb. mpios 22 A. IV.ii'!D52+'[1]Prov. Mar. mpios 22 A.IV.iii'!D52+'[1]Prov. 3er ajs cuat. 21 A.IV iv'!D52+'[1]FEIEF DEF  2021'!D53</f>
        <v>4946738.21</v>
      </c>
      <c r="D47" s="7">
        <f t="shared" si="2"/>
        <v>1.2201882230208511E-2</v>
      </c>
      <c r="E47" s="8">
        <f>'[1]Prov. Ene mpios 22 A. IV.i'!E52+'[1]Prov.Feb. mpios 22 A. IV.ii'!E52+'[1]Prov. Mar. mpios 22 A.IV.iii'!E52+'[1]Prov. 3er ajs cuat. 21 A.IV iv'!E52+'[1]FEIEF DEF  2021'!E53</f>
        <v>1614788.3699999999</v>
      </c>
      <c r="F47" s="7">
        <v>0</v>
      </c>
      <c r="G47" s="8">
        <f>'[1]Prov. Ene mpios 22 A. IV.i'!F52+'[1]Prov.Feb. mpios 22 A. IV.ii'!F52+'[1]Prov. Mar. mpios 22 A.IV.iii'!F52+'[1]FEIEF DEF  2021'!F53</f>
        <v>190284.28</v>
      </c>
      <c r="H47" s="7">
        <f t="shared" si="3"/>
        <v>1.2351988269374534E-2</v>
      </c>
      <c r="I47" s="8">
        <f>'[1]Prov. Ene mpios 22 A. IV.i'!G52+'[1]Prov.Feb. mpios 22 A. IV.ii'!G52+'[1]Prov. Mar. mpios 22 A.IV.iii'!G52+'[1]Prov. 3er ajs cuat. 21 A.IV iv'!G52</f>
        <v>48551.15</v>
      </c>
      <c r="J47" s="7">
        <f t="shared" si="3"/>
        <v>0</v>
      </c>
      <c r="K47" s="8">
        <f>'[1]Prov. Ene mpios 22 A. IV.i'!H52+'[1]Prov.Feb. mpios 22 A. IV.ii'!H52+'[1]Prov. Mar. mpios 22 A.IV.iii'!H52</f>
        <v>0</v>
      </c>
      <c r="L47" s="7">
        <f t="shared" si="4"/>
        <v>1.2269082113290463E-2</v>
      </c>
      <c r="M47" s="8">
        <f>'[1]Prov. Ene mpios 22 A. IV.i'!I52+'[1]Prov.Feb. mpios 22 A. IV.ii'!I52+'[1]Prov. Mar. mpios 22 A.IV.iii'!I52</f>
        <v>6642.67</v>
      </c>
      <c r="N47" s="7">
        <f t="shared" si="0"/>
        <v>1.1912771030606341E-2</v>
      </c>
      <c r="O47" s="8">
        <f>'[1]Prov.Ene. ISANmpios 22 A.IV.iii'!Q53+'[1]Prov.Feb. ISANmpios 22 A.IV.iii'!Q53+'[1]Prov.Mar. ISANmpios 22 A.IV.iii'!Q53</f>
        <v>27225.079999999998</v>
      </c>
      <c r="P47" s="7">
        <f t="shared" si="5"/>
        <v>9.8503965133835483E-3</v>
      </c>
      <c r="Q47" s="8">
        <f>'[1]Prov. Ene mpios 22 A. IV.i'!K52+'[1]Prov.Feb. mpios 22 A. IV.ii'!K52+'[1]Prov. Mar. mpios 22 A.IV.iii'!K52</f>
        <v>206946.74</v>
      </c>
      <c r="R47" s="7">
        <f t="shared" si="6"/>
        <v>9.850397457090045E-3</v>
      </c>
      <c r="S47" s="8">
        <f>'[1]Prov. Ene mpios 22 A. IV.i'!L52+'[1]Prov.Feb. mpios 22 A. IV.ii'!L52+'[1]Prov. Mar. mpios 22 A.IV.iii'!L52</f>
        <v>88136.25</v>
      </c>
      <c r="T47" s="7">
        <f t="shared" si="7"/>
        <v>1.2268917804781879E-2</v>
      </c>
      <c r="U47" s="8">
        <f>'[1]Prov. Ene mpios 22 A. IV.i'!M52+'[1]Prov.Feb. mpios 22 A. IV.ii'!M52+'[1]Prov. Mar. mpios 22 A.IV.iii'!M52</f>
        <v>1711.33</v>
      </c>
      <c r="V47" s="7">
        <f t="shared" si="8"/>
        <v>1.2275397813198427E-2</v>
      </c>
      <c r="W47" s="8">
        <f>'[1]Prov. Ene mpios 22 A. IV.i'!N52+'[1]Prov.Feb. mpios 22 A. IV.ii'!N52+'[1]Prov. Mar. mpios 22 A.IV.iii'!N52</f>
        <v>917.2299999999999</v>
      </c>
      <c r="X47" s="7">
        <f t="shared" si="9"/>
        <v>1.2269330375454782E-2</v>
      </c>
      <c r="Y47" s="8">
        <f>'[1]Prov. Ene mpios 22 A. IV.i'!O52+'[1]Prov.Feb. mpios 22 A. IV.ii'!O52+'[1]Prov. Mar. mpios 22 A.IV.iii'!O52</f>
        <v>1011.01</v>
      </c>
      <c r="Z47" s="7">
        <f t="shared" si="10"/>
        <v>1.2269190993692539E-2</v>
      </c>
      <c r="AA47" s="8">
        <f>'[1]Prov. Ene mpios 22 A. IV.i'!P52+'[1]Prov.Feb. mpios 22 A. IV.ii'!P52+'[1]Prov. Mar. mpios 22 A.IV.iii'!P52</f>
        <v>170377.09</v>
      </c>
      <c r="AB47" s="7">
        <f t="shared" si="11"/>
        <v>1.2268919826445804E-2</v>
      </c>
      <c r="AC47" s="8">
        <f>'[1]Prov. Ene mpios 22 A. IV.i'!Q52+'[1]Prov.Feb. mpios 22 A. IV.ii'!Q52+'[1]Prov. Mar. mpios 22 A.IV.iii'!Q52</f>
        <v>1815.94</v>
      </c>
      <c r="AD47" s="7">
        <f t="shared" si="12"/>
        <v>1.2070768218084916E-2</v>
      </c>
      <c r="AE47" s="8">
        <f t="shared" si="13"/>
        <v>7305145.3500000015</v>
      </c>
      <c r="AF47" s="5"/>
      <c r="AG47" s="5"/>
    </row>
    <row r="48" spans="1:33" x14ac:dyDescent="0.2">
      <c r="A48" s="6" t="s">
        <v>52</v>
      </c>
      <c r="B48" s="7">
        <f t="shared" si="1"/>
        <v>1.6252212829248696E-2</v>
      </c>
      <c r="C48" s="8">
        <f>'[1]Prov. Ene mpios 22 A. IV.i'!D53+'[1]Prov.Feb. mpios 22 A. IV.ii'!D53+'[1]Prov. Mar. mpios 22 A.IV.iii'!D53+'[1]Prov. 3er ajs cuat. 21 A.IV iv'!D53+'[1]FEIEF DEF  2021'!D54</f>
        <v>6602265.8599999985</v>
      </c>
      <c r="D48" s="7">
        <f t="shared" si="2"/>
        <v>1.627659504129858E-2</v>
      </c>
      <c r="E48" s="8">
        <f>'[1]Prov. Ene mpios 22 A. IV.i'!E53+'[1]Prov.Feb. mpios 22 A. IV.ii'!E53+'[1]Prov. Mar. mpios 22 A.IV.iii'!E53+'[1]Prov. 3er ajs cuat. 21 A.IV iv'!E53+'[1]FEIEF DEF  2021'!E54</f>
        <v>2154032.9499999997</v>
      </c>
      <c r="F48" s="7">
        <v>0</v>
      </c>
      <c r="G48" s="8">
        <f>'[1]Prov. Ene mpios 22 A. IV.i'!F53+'[1]Prov.Feb. mpios 22 A. IV.ii'!F53+'[1]Prov. Mar. mpios 22 A.IV.iii'!F53+'[1]FEIEF DEF  2021'!F54</f>
        <v>253707.27999999997</v>
      </c>
      <c r="H48" s="7">
        <f t="shared" si="3"/>
        <v>1.6424486082959027E-2</v>
      </c>
      <c r="I48" s="8">
        <f>'[1]Prov. Ene mpios 22 A. IV.i'!G53+'[1]Prov.Feb. mpios 22 A. IV.ii'!G53+'[1]Prov. Mar. mpios 22 A.IV.iii'!G53+'[1]Prov. 3er ajs cuat. 21 A.IV iv'!G53</f>
        <v>64558.65</v>
      </c>
      <c r="J48" s="7">
        <f t="shared" si="3"/>
        <v>0</v>
      </c>
      <c r="K48" s="8">
        <f>'[1]Prov. Ene mpios 22 A. IV.i'!H53+'[1]Prov.Feb. mpios 22 A. IV.ii'!H53+'[1]Prov. Mar. mpios 22 A.IV.iii'!H53</f>
        <v>0</v>
      </c>
      <c r="L48" s="7">
        <f t="shared" si="4"/>
        <v>1.6342294659516522E-2</v>
      </c>
      <c r="M48" s="8">
        <f>'[1]Prov. Ene mpios 22 A. IV.i'!I53+'[1]Prov.Feb. mpios 22 A. IV.ii'!I53+'[1]Prov. Mar. mpios 22 A.IV.iii'!I53</f>
        <v>8847.9699999999993</v>
      </c>
      <c r="N48" s="7">
        <f t="shared" si="0"/>
        <v>1.5989525893671794E-2</v>
      </c>
      <c r="O48" s="8">
        <f>'[1]Prov.Ene. ISANmpios 22 A.IV.iii'!Q54+'[1]Prov.Feb. ISANmpios 22 A.IV.iii'!Q54+'[1]Prov.Mar. ISANmpios 22 A.IV.iii'!Q54</f>
        <v>36541.97</v>
      </c>
      <c r="P48" s="7">
        <f t="shared" si="5"/>
        <v>1.6944823811399928E-2</v>
      </c>
      <c r="Q48" s="8">
        <f>'[1]Prov. Ene mpios 22 A. IV.i'!K53+'[1]Prov.Feb. mpios 22 A. IV.ii'!K53+'[1]Prov. Mar. mpios 22 A.IV.iii'!K53</f>
        <v>355993.39</v>
      </c>
      <c r="R48" s="7">
        <f t="shared" si="6"/>
        <v>1.6944823893239404E-2</v>
      </c>
      <c r="S48" s="8">
        <f>'[1]Prov. Ene mpios 22 A. IV.i'!L53+'[1]Prov.Feb. mpios 22 A. IV.ii'!L53+'[1]Prov. Mar. mpios 22 A.IV.iii'!L53</f>
        <v>151613.5</v>
      </c>
      <c r="T48" s="7">
        <f t="shared" si="7"/>
        <v>1.6342115639674519E-2</v>
      </c>
      <c r="U48" s="8">
        <f>'[1]Prov. Ene mpios 22 A. IV.i'!M53+'[1]Prov.Feb. mpios 22 A. IV.ii'!M53+'[1]Prov. Mar. mpios 22 A.IV.iii'!M53</f>
        <v>2279.48</v>
      </c>
      <c r="V48" s="7">
        <f t="shared" si="8"/>
        <v>1.6348683770292152E-2</v>
      </c>
      <c r="W48" s="8">
        <f>'[1]Prov. Ene mpios 22 A. IV.i'!N53+'[1]Prov.Feb. mpios 22 A. IV.ii'!N53+'[1]Prov. Mar. mpios 22 A.IV.iii'!N53</f>
        <v>1221.5900000000001</v>
      </c>
      <c r="X48" s="7">
        <f t="shared" si="9"/>
        <v>1.6342319426611681E-2</v>
      </c>
      <c r="Y48" s="8">
        <f>'[1]Prov. Ene mpios 22 A. IV.i'!O53+'[1]Prov.Feb. mpios 22 A. IV.ii'!O53+'[1]Prov. Mar. mpios 22 A.IV.iii'!O53</f>
        <v>1346.63</v>
      </c>
      <c r="Z48" s="7">
        <f t="shared" si="10"/>
        <v>1.6342388575328735E-2</v>
      </c>
      <c r="AA48" s="8">
        <f>'[1]Prov. Ene mpios 22 A. IV.i'!P53+'[1]Prov.Feb. mpios 22 A. IV.ii'!P53+'[1]Prov. Mar. mpios 22 A.IV.iii'!P53</f>
        <v>226939.87</v>
      </c>
      <c r="AB48" s="7">
        <f t="shared" si="11"/>
        <v>1.6342052031127336E-2</v>
      </c>
      <c r="AC48" s="8">
        <f>'[1]Prov. Ene mpios 22 A. IV.i'!Q53+'[1]Prov.Feb. mpios 22 A. IV.ii'!Q53+'[1]Prov. Mar. mpios 22 A.IV.iii'!Q53</f>
        <v>2418.81</v>
      </c>
      <c r="AD48" s="7">
        <f t="shared" si="12"/>
        <v>1.6295242523133153E-2</v>
      </c>
      <c r="AE48" s="8">
        <f t="shared" si="13"/>
        <v>9861767.9500000011</v>
      </c>
      <c r="AF48" s="5"/>
      <c r="AG48" s="5"/>
    </row>
    <row r="49" spans="1:33" x14ac:dyDescent="0.2">
      <c r="A49" s="6" t="s">
        <v>53</v>
      </c>
      <c r="B49" s="7">
        <f t="shared" si="1"/>
        <v>1.471560063542126E-2</v>
      </c>
      <c r="C49" s="8">
        <f>'[1]Prov. Ene mpios 22 A. IV.i'!D54+'[1]Prov.Feb. mpios 22 A. IV.ii'!D54+'[1]Prov. Mar. mpios 22 A.IV.iii'!D54+'[1]Prov. 3er ajs cuat. 21 A.IV iv'!D54+'[1]FEIEF DEF  2021'!D55</f>
        <v>5978035.6500000004</v>
      </c>
      <c r="D49" s="7">
        <f t="shared" si="2"/>
        <v>1.4720999210476314E-2</v>
      </c>
      <c r="E49" s="8">
        <f>'[1]Prov. Ene mpios 22 A. IV.i'!E54+'[1]Prov.Feb. mpios 22 A. IV.ii'!E54+'[1]Prov. Mar. mpios 22 A.IV.iii'!E54+'[1]Prov. 3er ajs cuat. 21 A.IV iv'!E54+'[1]FEIEF DEF  2021'!E55</f>
        <v>1948166.51</v>
      </c>
      <c r="F49" s="7">
        <v>0</v>
      </c>
      <c r="G49" s="8">
        <f>'[1]Prov. Ene mpios 22 A. IV.i'!F54+'[1]Prov.Feb. mpios 22 A. IV.ii'!F54+'[1]Prov. Mar. mpios 22 A.IV.iii'!F54+'[1]FEIEF DEF  2021'!F55</f>
        <v>229278.92000000004</v>
      </c>
      <c r="H49" s="7">
        <f t="shared" si="3"/>
        <v>1.4753910971725074E-2</v>
      </c>
      <c r="I49" s="8">
        <f>'[1]Prov. Ene mpios 22 A. IV.i'!G54+'[1]Prov.Feb. mpios 22 A. IV.ii'!G54+'[1]Prov. Mar. mpios 22 A.IV.iii'!G54+'[1]Prov. 3er ajs cuat. 21 A.IV iv'!G54</f>
        <v>57992.229999999996</v>
      </c>
      <c r="J49" s="7">
        <f t="shared" si="3"/>
        <v>0</v>
      </c>
      <c r="K49" s="8">
        <f>'[1]Prov. Ene mpios 22 A. IV.i'!H54+'[1]Prov.Feb. mpios 22 A. IV.ii'!H54+'[1]Prov. Mar. mpios 22 A.IV.iii'!H54</f>
        <v>0</v>
      </c>
      <c r="L49" s="7">
        <f t="shared" si="4"/>
        <v>1.4735561640839919E-2</v>
      </c>
      <c r="M49" s="8">
        <f>'[1]Prov. Ene mpios 22 A. IV.i'!I54+'[1]Prov.Feb. mpios 22 A. IV.ii'!I54+'[1]Prov. Mar. mpios 22 A.IV.iii'!I54</f>
        <v>7978.0599999999995</v>
      </c>
      <c r="N49" s="7">
        <f t="shared" si="0"/>
        <v>1.4662991870197598E-2</v>
      </c>
      <c r="O49" s="8">
        <f>'[1]Prov.Ene. ISANmpios 22 A.IV.iii'!Q55+'[1]Prov.Feb. ISANmpios 22 A.IV.iii'!Q55+'[1]Prov.Mar. ISANmpios 22 A.IV.iii'!Q55</f>
        <v>33510.35</v>
      </c>
      <c r="P49" s="7">
        <f t="shared" si="5"/>
        <v>1.5257232722951044E-2</v>
      </c>
      <c r="Q49" s="8">
        <f>'[1]Prov. Ene mpios 22 A. IV.i'!K54+'[1]Prov.Feb. mpios 22 A. IV.ii'!K54+'[1]Prov. Mar. mpios 22 A.IV.iii'!K54</f>
        <v>320538.82999999996</v>
      </c>
      <c r="R49" s="7">
        <f t="shared" si="6"/>
        <v>1.5257232828508969E-2</v>
      </c>
      <c r="S49" s="8">
        <f>'[1]Prov. Ene mpios 22 A. IV.i'!L54+'[1]Prov.Feb. mpios 22 A. IV.ii'!L54+'[1]Prov. Mar. mpios 22 A.IV.iii'!L54</f>
        <v>136513.81</v>
      </c>
      <c r="T49" s="7">
        <f t="shared" si="7"/>
        <v>1.473556296375955E-2</v>
      </c>
      <c r="U49" s="8">
        <f>'[1]Prov. Ene mpios 22 A. IV.i'!M54+'[1]Prov.Feb. mpios 22 A. IV.ii'!M54+'[1]Prov. Mar. mpios 22 A.IV.iii'!M54</f>
        <v>2055.3900000000003</v>
      </c>
      <c r="V49" s="7">
        <f t="shared" si="8"/>
        <v>1.4736954805208709E-2</v>
      </c>
      <c r="W49" s="8">
        <f>'[1]Prov. Ene mpios 22 A. IV.i'!N54+'[1]Prov.Feb. mpios 22 A. IV.ii'!N54+'[1]Prov. Mar. mpios 22 A.IV.iii'!N54</f>
        <v>1101.1600000000001</v>
      </c>
      <c r="X49" s="7">
        <f t="shared" si="9"/>
        <v>1.4735550609577017E-2</v>
      </c>
      <c r="Y49" s="8">
        <f>'[1]Prov. Ene mpios 22 A. IV.i'!O54+'[1]Prov.Feb. mpios 22 A. IV.ii'!O54+'[1]Prov. Mar. mpios 22 A.IV.iii'!O54</f>
        <v>1214.23</v>
      </c>
      <c r="Z49" s="7">
        <f t="shared" si="10"/>
        <v>1.4735593265987248E-2</v>
      </c>
      <c r="AA49" s="8">
        <f>'[1]Prov. Ene mpios 22 A. IV.i'!P54+'[1]Prov.Feb. mpios 22 A. IV.ii'!P54+'[1]Prov. Mar. mpios 22 A.IV.iii'!P54</f>
        <v>204626.97999999998</v>
      </c>
      <c r="AB49" s="7">
        <f t="shared" si="11"/>
        <v>1.4735419028534294E-2</v>
      </c>
      <c r="AC49" s="8">
        <f>'[1]Prov. Ene mpios 22 A. IV.i'!Q54+'[1]Prov.Feb. mpios 22 A. IV.ii'!Q54+'[1]Prov. Mar. mpios 22 A.IV.iii'!Q54</f>
        <v>2181.0100000000002</v>
      </c>
      <c r="AD49" s="7">
        <f t="shared" si="12"/>
        <v>1.4744374119460559E-2</v>
      </c>
      <c r="AE49" s="8">
        <f t="shared" si="13"/>
        <v>8923193.1300000008</v>
      </c>
      <c r="AF49" s="5"/>
      <c r="AG49" s="5"/>
    </row>
    <row r="50" spans="1:33" x14ac:dyDescent="0.2">
      <c r="A50" s="6" t="s">
        <v>54</v>
      </c>
      <c r="B50" s="7">
        <f t="shared" si="1"/>
        <v>1.1414277428663539E-2</v>
      </c>
      <c r="C50" s="8">
        <f>'[1]Prov. Ene mpios 22 A. IV.i'!D55+'[1]Prov.Feb. mpios 22 A. IV.ii'!D55+'[1]Prov. Mar. mpios 22 A.IV.iii'!D55+'[1]Prov. 3er ajs cuat. 21 A.IV iv'!D55+'[1]FEIEF DEF  2021'!D56</f>
        <v>4636912.8299999991</v>
      </c>
      <c r="D50" s="7">
        <f t="shared" si="2"/>
        <v>1.1375592062477896E-2</v>
      </c>
      <c r="E50" s="8">
        <f>'[1]Prov. Ene mpios 22 A. IV.i'!E55+'[1]Prov.Feb. mpios 22 A. IV.ii'!E55+'[1]Prov. Mar. mpios 22 A.IV.iii'!E55+'[1]Prov. 3er ajs cuat. 21 A.IV iv'!E55+'[1]FEIEF DEF  2021'!E56</f>
        <v>1505437.7200000002</v>
      </c>
      <c r="F50" s="7">
        <v>0</v>
      </c>
      <c r="G50" s="8">
        <f>'[1]Prov. Ene mpios 22 A. IV.i'!F55+'[1]Prov.Feb. mpios 22 A. IV.ii'!F55+'[1]Prov. Mar. mpios 22 A.IV.iii'!F55+'[1]FEIEF DEF  2021'!F56</f>
        <v>176727.08</v>
      </c>
      <c r="H50" s="7">
        <f t="shared" si="3"/>
        <v>1.1140117737737197E-2</v>
      </c>
      <c r="I50" s="8">
        <f>'[1]Prov. Ene mpios 22 A. IV.i'!G55+'[1]Prov.Feb. mpios 22 A. IV.ii'!G55+'[1]Prov. Mar. mpios 22 A.IV.iii'!G55+'[1]Prov. 3er ajs cuat. 21 A.IV iv'!G55</f>
        <v>43787.73</v>
      </c>
      <c r="J50" s="7">
        <f t="shared" si="3"/>
        <v>0</v>
      </c>
      <c r="K50" s="8">
        <f>'[1]Prov. Ene mpios 22 A. IV.i'!H55+'[1]Prov.Feb. mpios 22 A. IV.ii'!H55+'[1]Prov. Mar. mpios 22 A.IV.iii'!H55</f>
        <v>0</v>
      </c>
      <c r="L50" s="7">
        <f t="shared" si="4"/>
        <v>1.1271493200969165E-2</v>
      </c>
      <c r="M50" s="8">
        <f>'[1]Prov. Ene mpios 22 A. IV.i'!I55+'[1]Prov.Feb. mpios 22 A. IV.ii'!I55+'[1]Prov. Mar. mpios 22 A.IV.iii'!I55</f>
        <v>6102.56</v>
      </c>
      <c r="N50" s="7">
        <f t="shared" si="0"/>
        <v>1.1851564289918667E-2</v>
      </c>
      <c r="O50" s="8">
        <f>'[1]Prov.Ene. ISANmpios 22 A.IV.iii'!Q56+'[1]Prov.Feb. ISANmpios 22 A.IV.iii'!Q56+'[1]Prov.Mar. ISANmpios 22 A.IV.iii'!Q56</f>
        <v>27085.200000000001</v>
      </c>
      <c r="P50" s="7">
        <f t="shared" si="5"/>
        <v>1.0819795516350643E-2</v>
      </c>
      <c r="Q50" s="8">
        <f>'[1]Prov. Ene mpios 22 A. IV.i'!K55+'[1]Prov.Feb. mpios 22 A. IV.ii'!K55+'[1]Prov. Mar. mpios 22 A.IV.iii'!K55</f>
        <v>227312.82</v>
      </c>
      <c r="R50" s="7">
        <f t="shared" si="6"/>
        <v>1.0819795371247252E-2</v>
      </c>
      <c r="S50" s="8">
        <f>'[1]Prov. Ene mpios 22 A. IV.i'!L55+'[1]Prov.Feb. mpios 22 A. IV.ii'!L55+'[1]Prov. Mar. mpios 22 A.IV.iii'!L55</f>
        <v>96809.919999999998</v>
      </c>
      <c r="T50" s="7">
        <f t="shared" si="7"/>
        <v>1.1271749650500054E-2</v>
      </c>
      <c r="U50" s="8">
        <f>'[1]Prov. Ene mpios 22 A. IV.i'!M55+'[1]Prov.Feb. mpios 22 A. IV.ii'!M55+'[1]Prov. Mar. mpios 22 A.IV.iii'!M55</f>
        <v>1572.2399999999998</v>
      </c>
      <c r="V50" s="7">
        <f t="shared" si="8"/>
        <v>1.1261358921855969E-2</v>
      </c>
      <c r="W50" s="8">
        <f>'[1]Prov. Ene mpios 22 A. IV.i'!N55+'[1]Prov.Feb. mpios 22 A. IV.ii'!N55+'[1]Prov. Mar. mpios 22 A.IV.iii'!N55</f>
        <v>841.46</v>
      </c>
      <c r="X50" s="7">
        <f t="shared" si="9"/>
        <v>1.1271289080039899E-2</v>
      </c>
      <c r="Y50" s="8">
        <f>'[1]Prov. Ene mpios 22 A. IV.i'!O55+'[1]Prov.Feb. mpios 22 A. IV.ii'!O55+'[1]Prov. Mar. mpios 22 A.IV.iii'!O55</f>
        <v>928.77</v>
      </c>
      <c r="Z50" s="7">
        <f t="shared" si="10"/>
        <v>1.1271297271991897E-2</v>
      </c>
      <c r="AA50" s="8">
        <f>'[1]Prov. Ene mpios 22 A. IV.i'!P55+'[1]Prov.Feb. mpios 22 A. IV.ii'!P55+'[1]Prov. Mar. mpios 22 A.IV.iii'!P55</f>
        <v>156519.76</v>
      </c>
      <c r="AB50" s="7">
        <f t="shared" si="11"/>
        <v>1.127142909262395E-2</v>
      </c>
      <c r="AC50" s="8">
        <f>'[1]Prov. Ene mpios 22 A. IV.i'!Q55+'[1]Prov.Feb. mpios 22 A. IV.ii'!Q55+'[1]Prov. Mar. mpios 22 A.IV.iii'!Q55</f>
        <v>1668.3</v>
      </c>
      <c r="AD50" s="7">
        <f t="shared" si="12"/>
        <v>1.1371092401139402E-2</v>
      </c>
      <c r="AE50" s="8">
        <f t="shared" si="13"/>
        <v>6881706.3899999987</v>
      </c>
      <c r="AF50" s="5"/>
      <c r="AG50" s="5"/>
    </row>
    <row r="51" spans="1:33" x14ac:dyDescent="0.2">
      <c r="A51" s="6" t="s">
        <v>55</v>
      </c>
      <c r="B51" s="7">
        <f t="shared" si="1"/>
        <v>1.2873424779856231E-2</v>
      </c>
      <c r="C51" s="8">
        <f>'[1]Prov. Ene mpios 22 A. IV.i'!D56+'[1]Prov.Feb. mpios 22 A. IV.ii'!D56+'[1]Prov. Mar. mpios 22 A.IV.iii'!D56+'[1]Prov. 3er ajs cuat. 21 A.IV iv'!D56+'[1]FEIEF DEF  2021'!D57</f>
        <v>5229673.88</v>
      </c>
      <c r="D51" s="7">
        <f t="shared" si="2"/>
        <v>1.2911800301777358E-2</v>
      </c>
      <c r="E51" s="8">
        <f>'[1]Prov. Ene mpios 22 A. IV.i'!E56+'[1]Prov.Feb. mpios 22 A. IV.ii'!E56+'[1]Prov. Mar. mpios 22 A.IV.iii'!E56+'[1]Prov. 3er ajs cuat. 21 A.IV iv'!E56+'[1]FEIEF DEF  2021'!E57</f>
        <v>1708738.42</v>
      </c>
      <c r="F51" s="7">
        <v>0</v>
      </c>
      <c r="G51" s="8">
        <f>'[1]Prov. Ene mpios 22 A. IV.i'!F56+'[1]Prov.Feb. mpios 22 A. IV.ii'!F56+'[1]Prov. Mar. mpios 22 A.IV.iii'!F56+'[1]FEIEF DEF  2021'!F57</f>
        <v>201433.95</v>
      </c>
      <c r="H51" s="7">
        <f t="shared" si="3"/>
        <v>1.3146185765839735E-2</v>
      </c>
      <c r="I51" s="8">
        <f>'[1]Prov. Ene mpios 22 A. IV.i'!G56+'[1]Prov.Feb. mpios 22 A. IV.ii'!G56+'[1]Prov. Mar. mpios 22 A.IV.iii'!G56+'[1]Prov. 3er ajs cuat. 21 A.IV iv'!G56</f>
        <v>51672.85</v>
      </c>
      <c r="J51" s="7">
        <f t="shared" si="3"/>
        <v>0</v>
      </c>
      <c r="K51" s="8">
        <f>'[1]Prov. Ene mpios 22 A. IV.i'!H56+'[1]Prov.Feb. mpios 22 A. IV.ii'!H56+'[1]Prov. Mar. mpios 22 A.IV.iii'!H56</f>
        <v>0</v>
      </c>
      <c r="L51" s="7">
        <f t="shared" si="4"/>
        <v>1.3015071237353057E-2</v>
      </c>
      <c r="M51" s="8">
        <f>'[1]Prov. Ene mpios 22 A. IV.i'!I56+'[1]Prov.Feb. mpios 22 A. IV.ii'!I56+'[1]Prov. Mar. mpios 22 A.IV.iii'!I56</f>
        <v>7046.5599999999995</v>
      </c>
      <c r="N51" s="7">
        <f t="shared" si="0"/>
        <v>1.2440440695534004E-2</v>
      </c>
      <c r="O51" s="8">
        <f>'[1]Prov.Ene. ISANmpios 22 A.IV.iii'!Q57+'[1]Prov.Feb. ISANmpios 22 A.IV.iii'!Q57+'[1]Prov.Mar. ISANmpios 22 A.IV.iii'!Q57</f>
        <v>28431</v>
      </c>
      <c r="P51" s="7">
        <f t="shared" si="5"/>
        <v>1.0912622031890031E-2</v>
      </c>
      <c r="Q51" s="8">
        <f>'[1]Prov. Ene mpios 22 A. IV.i'!K56+'[1]Prov.Feb. mpios 22 A. IV.ii'!K56+'[1]Prov. Mar. mpios 22 A.IV.iii'!K56</f>
        <v>229263.01</v>
      </c>
      <c r="R51" s="7">
        <f t="shared" si="6"/>
        <v>1.0912621491169087E-2</v>
      </c>
      <c r="S51" s="8">
        <f>'[1]Prov. Ene mpios 22 A. IV.i'!L56+'[1]Prov.Feb. mpios 22 A. IV.ii'!L56+'[1]Prov. Mar. mpios 22 A.IV.iii'!L56</f>
        <v>97640.48000000001</v>
      </c>
      <c r="T51" s="7">
        <f t="shared" si="7"/>
        <v>1.3014804459260855E-2</v>
      </c>
      <c r="U51" s="8">
        <f>'[1]Prov. Ene mpios 22 A. IV.i'!M56+'[1]Prov.Feb. mpios 22 A. IV.ii'!M56+'[1]Prov. Mar. mpios 22 A.IV.iii'!M56</f>
        <v>1815.37</v>
      </c>
      <c r="V51" s="7">
        <f t="shared" si="8"/>
        <v>1.3025387775859529E-2</v>
      </c>
      <c r="W51" s="8">
        <f>'[1]Prov. Ene mpios 22 A. IV.i'!N56+'[1]Prov.Feb. mpios 22 A. IV.ii'!N56+'[1]Prov. Mar. mpios 22 A.IV.iii'!N56</f>
        <v>973.27</v>
      </c>
      <c r="X51" s="7">
        <f t="shared" si="9"/>
        <v>1.3015191489464981E-2</v>
      </c>
      <c r="Y51" s="8">
        <f>'[1]Prov. Ene mpios 22 A. IV.i'!O56+'[1]Prov.Feb. mpios 22 A. IV.ii'!O56+'[1]Prov. Mar. mpios 22 A.IV.iii'!O56</f>
        <v>1072.47</v>
      </c>
      <c r="Z51" s="7">
        <f t="shared" si="10"/>
        <v>1.3015262434325974E-2</v>
      </c>
      <c r="AA51" s="8">
        <f>'[1]Prov. Ene mpios 22 A. IV.i'!P56+'[1]Prov.Feb. mpios 22 A. IV.ii'!P56+'[1]Prov. Mar. mpios 22 A.IV.iii'!P56</f>
        <v>180737.47</v>
      </c>
      <c r="AB51" s="7">
        <f t="shared" si="11"/>
        <v>1.3014875881182128E-2</v>
      </c>
      <c r="AC51" s="8">
        <f>'[1]Prov. Ene mpios 22 A. IV.i'!Q56+'[1]Prov.Feb. mpios 22 A. IV.ii'!Q56+'[1]Prov. Mar. mpios 22 A.IV.iii'!Q56</f>
        <v>1926.35</v>
      </c>
      <c r="AD51" s="7">
        <f t="shared" si="12"/>
        <v>1.2790009311742352E-2</v>
      </c>
      <c r="AE51" s="8">
        <f t="shared" si="13"/>
        <v>7740425.0799999982</v>
      </c>
      <c r="AF51" s="5"/>
      <c r="AG51" s="5"/>
    </row>
    <row r="52" spans="1:33" x14ac:dyDescent="0.2">
      <c r="A52" s="6" t="s">
        <v>56</v>
      </c>
      <c r="B52" s="7">
        <f t="shared" si="1"/>
        <v>2.1176807240235958E-2</v>
      </c>
      <c r="C52" s="8">
        <f>'[1]Prov. Ene mpios 22 A. IV.i'!D57+'[1]Prov.Feb. mpios 22 A. IV.ii'!D57+'[1]Prov. Mar. mpios 22 A.IV.iii'!D57+'[1]Prov. 3er ajs cuat. 21 A.IV iv'!D57+'[1]FEIEF DEF  2021'!D58</f>
        <v>8602823.0700000003</v>
      </c>
      <c r="D52" s="7">
        <f t="shared" si="2"/>
        <v>2.1008167680519049E-2</v>
      </c>
      <c r="E52" s="8">
        <f>'[1]Prov. Ene mpios 22 A. IV.i'!E57+'[1]Prov.Feb. mpios 22 A. IV.ii'!E57+'[1]Prov. Mar. mpios 22 A.IV.iii'!E57+'[1]Prov. 3er ajs cuat. 21 A.IV iv'!E57+'[1]FEIEF DEF  2021'!E58</f>
        <v>2780205.8899999997</v>
      </c>
      <c r="F52" s="7">
        <v>0</v>
      </c>
      <c r="G52" s="8">
        <f>'[1]Prov. Ene mpios 22 A. IV.i'!F57+'[1]Prov.Feb. mpios 22 A. IV.ii'!F57+'[1]Prov. Mar. mpios 22 A.IV.iii'!F57+'[1]FEIEF DEF  2021'!F58</f>
        <v>325099.05</v>
      </c>
      <c r="H52" s="7">
        <f t="shared" si="3"/>
        <v>1.9996115639755258E-2</v>
      </c>
      <c r="I52" s="8">
        <f>'[1]Prov. Ene mpios 22 A. IV.i'!G57+'[1]Prov.Feb. mpios 22 A. IV.ii'!G57+'[1]Prov. Mar. mpios 22 A.IV.iii'!G57+'[1]Prov. 3er ajs cuat. 21 A.IV iv'!G57</f>
        <v>78597.420000000013</v>
      </c>
      <c r="J52" s="7">
        <f t="shared" si="3"/>
        <v>0</v>
      </c>
      <c r="K52" s="8">
        <f>'[1]Prov. Ene mpios 22 A. IV.i'!H57+'[1]Prov.Feb. mpios 22 A. IV.ii'!H57+'[1]Prov. Mar. mpios 22 A.IV.iii'!H57</f>
        <v>0</v>
      </c>
      <c r="L52" s="7">
        <f t="shared" si="4"/>
        <v>2.055368207110474E-2</v>
      </c>
      <c r="M52" s="8">
        <f>'[1]Prov. Ene mpios 22 A. IV.i'!I57+'[1]Prov.Feb. mpios 22 A. IV.ii'!I57+'[1]Prov. Mar. mpios 22 A.IV.iii'!I57</f>
        <v>11128.08</v>
      </c>
      <c r="N52" s="7">
        <f t="shared" si="0"/>
        <v>2.2961314084393884E-2</v>
      </c>
      <c r="O52" s="8">
        <f>'[1]Prov.Ene. ISANmpios 22 A.IV.iii'!Q58+'[1]Prov.Feb. ISANmpios 22 A.IV.iii'!Q58+'[1]Prov.Mar. ISANmpios 22 A.IV.iii'!Q58</f>
        <v>52475.08</v>
      </c>
      <c r="P52" s="7">
        <f t="shared" si="5"/>
        <v>2.7626850592372534E-2</v>
      </c>
      <c r="Q52" s="8">
        <f>'[1]Prov. Ene mpios 22 A. IV.i'!K57+'[1]Prov.Feb. mpios 22 A. IV.ii'!K57+'[1]Prov. Mar. mpios 22 A.IV.iii'!K57</f>
        <v>580411.82999999996</v>
      </c>
      <c r="R52" s="7">
        <f t="shared" si="6"/>
        <v>2.7626850889528504E-2</v>
      </c>
      <c r="S52" s="8">
        <f>'[1]Prov. Ene mpios 22 A. IV.i'!L57+'[1]Prov.Feb. mpios 22 A. IV.ii'!L57+'[1]Prov. Mar. mpios 22 A.IV.iii'!L57</f>
        <v>247190.74000000002</v>
      </c>
      <c r="T52" s="7">
        <f t="shared" si="7"/>
        <v>2.055504176076281E-2</v>
      </c>
      <c r="U52" s="8">
        <f>'[1]Prov. Ene mpios 22 A. IV.i'!M57+'[1]Prov.Feb. mpios 22 A. IV.ii'!M57+'[1]Prov. Mar. mpios 22 A.IV.iii'!M57</f>
        <v>2867.12</v>
      </c>
      <c r="V52" s="7">
        <f t="shared" si="8"/>
        <v>2.0511235128009522E-2</v>
      </c>
      <c r="W52" s="8">
        <f>'[1]Prov. Ene mpios 22 A. IV.i'!N57+'[1]Prov.Feb. mpios 22 A. IV.ii'!N57+'[1]Prov. Mar. mpios 22 A.IV.iii'!N57</f>
        <v>1532.62</v>
      </c>
      <c r="X52" s="7">
        <f t="shared" si="9"/>
        <v>2.0553291570288849E-2</v>
      </c>
      <c r="Y52" s="8">
        <f>'[1]Prov. Ene mpios 22 A. IV.i'!O57+'[1]Prov.Feb. mpios 22 A. IV.ii'!O57+'[1]Prov. Mar. mpios 22 A.IV.iii'!O57</f>
        <v>1693.6200000000001</v>
      </c>
      <c r="Z52" s="7">
        <f t="shared" si="10"/>
        <v>2.0552930278940548E-2</v>
      </c>
      <c r="AA52" s="8">
        <f>'[1]Prov. Ene mpios 22 A. IV.i'!P57+'[1]Prov.Feb. mpios 22 A. IV.ii'!P57+'[1]Prov. Mar. mpios 22 A.IV.iii'!P57</f>
        <v>285409.89</v>
      </c>
      <c r="AB52" s="7">
        <f t="shared" si="11"/>
        <v>2.0553754643223433E-2</v>
      </c>
      <c r="AC52" s="8">
        <f>'[1]Prov. Ene mpios 22 A. IV.i'!Q57+'[1]Prov.Feb. mpios 22 A. IV.ii'!Q57+'[1]Prov. Mar. mpios 22 A.IV.iii'!Q57</f>
        <v>3042.19</v>
      </c>
      <c r="AD52" s="7">
        <f t="shared" si="12"/>
        <v>2.1435269354788435E-2</v>
      </c>
      <c r="AE52" s="8">
        <f t="shared" si="13"/>
        <v>12972476.6</v>
      </c>
      <c r="AF52" s="5"/>
      <c r="AG52" s="5"/>
    </row>
    <row r="53" spans="1:33" x14ac:dyDescent="0.2">
      <c r="A53" s="6" t="s">
        <v>57</v>
      </c>
      <c r="B53" s="7">
        <f t="shared" si="1"/>
        <v>1.1970925501235142E-2</v>
      </c>
      <c r="C53" s="8">
        <f>'[1]Prov. Ene mpios 22 A. IV.i'!D58+'[1]Prov.Feb. mpios 22 A. IV.ii'!D58+'[1]Prov. Mar. mpios 22 A.IV.iii'!D58+'[1]Prov. 3er ajs cuat. 21 A.IV iv'!D58+'[1]FEIEF DEF  2021'!D59</f>
        <v>4863044.41</v>
      </c>
      <c r="D53" s="7">
        <f t="shared" si="2"/>
        <v>1.2012581298138342E-2</v>
      </c>
      <c r="E53" s="8">
        <f>'[1]Prov. Ene mpios 22 A. IV.i'!E58+'[1]Prov.Feb. mpios 22 A. IV.ii'!E58+'[1]Prov. Mar. mpios 22 A.IV.iii'!E58+'[1]Prov. 3er ajs cuat. 21 A.IV iv'!E58+'[1]FEIEF DEF  2021'!E59</f>
        <v>1589736.4200000002</v>
      </c>
      <c r="F53" s="7">
        <v>0</v>
      </c>
      <c r="G53" s="8">
        <f>'[1]Prov. Ene mpios 22 A. IV.i'!F58+'[1]Prov.Feb. mpios 22 A. IV.ii'!F58+'[1]Prov. Mar. mpios 22 A.IV.iii'!F58+'[1]FEIEF DEF  2021'!F59</f>
        <v>187443.1</v>
      </c>
      <c r="H53" s="7">
        <f t="shared" si="3"/>
        <v>1.2268205356366904E-2</v>
      </c>
      <c r="I53" s="8">
        <f>'[1]Prov. Ene mpios 22 A. IV.i'!G58+'[1]Prov.Feb. mpios 22 A. IV.ii'!G58+'[1]Prov. Mar. mpios 22 A.IV.iii'!G58+'[1]Prov. 3er ajs cuat. 21 A.IV iv'!G58</f>
        <v>48221.83</v>
      </c>
      <c r="J53" s="7">
        <f t="shared" si="3"/>
        <v>0</v>
      </c>
      <c r="K53" s="8">
        <f>'[1]Prov. Ene mpios 22 A. IV.i'!H58+'[1]Prov.Feb. mpios 22 A. IV.ii'!H58+'[1]Prov. Mar. mpios 22 A.IV.iii'!H58</f>
        <v>0</v>
      </c>
      <c r="L53" s="7">
        <f t="shared" si="4"/>
        <v>1.2124627411780312E-2</v>
      </c>
      <c r="M53" s="8">
        <f>'[1]Prov. Ene mpios 22 A. IV.i'!I58+'[1]Prov.Feb. mpios 22 A. IV.ii'!I58+'[1]Prov. Mar. mpios 22 A.IV.iii'!I58</f>
        <v>6564.4600000000009</v>
      </c>
      <c r="N53" s="7">
        <f t="shared" si="0"/>
        <v>1.149084795577012E-2</v>
      </c>
      <c r="O53" s="8">
        <f>'[1]Prov.Ene. ISANmpios 22 A.IV.iii'!Q59+'[1]Prov.Feb. ISANmpios 22 A.IV.iii'!Q59+'[1]Prov.Mar. ISANmpios 22 A.IV.iii'!Q59</f>
        <v>26260.83</v>
      </c>
      <c r="P53" s="7">
        <f t="shared" si="5"/>
        <v>9.6026333620950113E-3</v>
      </c>
      <c r="Q53" s="8">
        <f>'[1]Prov. Ene mpios 22 A. IV.i'!K58+'[1]Prov.Feb. mpios 22 A. IV.ii'!K58+'[1]Prov. Mar. mpios 22 A.IV.iii'!K58</f>
        <v>201741.49</v>
      </c>
      <c r="R53" s="7">
        <f t="shared" si="6"/>
        <v>9.6026327676382115E-3</v>
      </c>
      <c r="S53" s="8">
        <f>'[1]Prov. Ene mpios 22 A. IV.i'!L58+'[1]Prov.Feb. mpios 22 A. IV.ii'!L58+'[1]Prov. Mar. mpios 22 A.IV.iii'!L58</f>
        <v>85919.38</v>
      </c>
      <c r="T53" s="7">
        <f t="shared" si="7"/>
        <v>1.2124242750116504E-2</v>
      </c>
      <c r="U53" s="8">
        <f>'[1]Prov. Ene mpios 22 A. IV.i'!M58+'[1]Prov.Feb. mpios 22 A. IV.ii'!M58+'[1]Prov. Mar. mpios 22 A.IV.iii'!M58</f>
        <v>1691.15</v>
      </c>
      <c r="V53" s="7">
        <f t="shared" si="8"/>
        <v>1.2135811886885879E-2</v>
      </c>
      <c r="W53" s="8">
        <f>'[1]Prov. Ene mpios 22 A. IV.i'!N58+'[1]Prov.Feb. mpios 22 A. IV.ii'!N58+'[1]Prov. Mar. mpios 22 A.IV.iii'!N58</f>
        <v>906.8</v>
      </c>
      <c r="X53" s="7">
        <f t="shared" si="9"/>
        <v>1.2124915353379916E-2</v>
      </c>
      <c r="Y53" s="8">
        <f>'[1]Prov. Ene mpios 22 A. IV.i'!O58+'[1]Prov.Feb. mpios 22 A. IV.ii'!O58+'[1]Prov. Mar. mpios 22 A.IV.iii'!O58</f>
        <v>999.11</v>
      </c>
      <c r="Z53" s="7">
        <f t="shared" si="10"/>
        <v>1.2124840106407773E-2</v>
      </c>
      <c r="AA53" s="8">
        <f>'[1]Prov. Ene mpios 22 A. IV.i'!P58+'[1]Prov.Feb. mpios 22 A. IV.ii'!P58+'[1]Prov. Mar. mpios 22 A.IV.iii'!P58</f>
        <v>168372.55</v>
      </c>
      <c r="AB53" s="7">
        <f t="shared" si="11"/>
        <v>1.2124674180502316E-2</v>
      </c>
      <c r="AC53" s="8">
        <f>'[1]Prov. Ene mpios 22 A. IV.i'!Q58+'[1]Prov.Feb. mpios 22 A. IV.ii'!Q58+'[1]Prov. Mar. mpios 22 A.IV.iii'!Q58</f>
        <v>1794.5900000000001</v>
      </c>
      <c r="AD53" s="7">
        <f t="shared" si="12"/>
        <v>1.1868437367294522E-2</v>
      </c>
      <c r="AE53" s="8">
        <f t="shared" si="13"/>
        <v>7182696.1200000001</v>
      </c>
      <c r="AF53" s="5"/>
      <c r="AG53" s="5"/>
    </row>
    <row r="54" spans="1:33" x14ac:dyDescent="0.2">
      <c r="A54" s="6" t="s">
        <v>58</v>
      </c>
      <c r="B54" s="7">
        <f t="shared" si="1"/>
        <v>6.8034672872620022E-2</v>
      </c>
      <c r="C54" s="8">
        <f>'[1]Prov. Ene mpios 22 A. IV.i'!D59+'[1]Prov.Feb. mpios 22 A. IV.ii'!D59+'[1]Prov. Mar. mpios 22 A.IV.iii'!D59+'[1]Prov. 3er ajs cuat. 21 A.IV iv'!D59+'[1]FEIEF DEF  2021'!D60</f>
        <v>27638267.030000001</v>
      </c>
      <c r="D54" s="7">
        <f t="shared" si="2"/>
        <v>6.8270676692865587E-2</v>
      </c>
      <c r="E54" s="8">
        <f>'[1]Prov. Ene mpios 22 A. IV.i'!E59+'[1]Prov.Feb. mpios 22 A. IV.ii'!E59+'[1]Prov. Mar. mpios 22 A.IV.iii'!E59+'[1]Prov. 3er ajs cuat. 21 A.IV iv'!E59+'[1]FEIEF DEF  2021'!E60</f>
        <v>9034892.5399999972</v>
      </c>
      <c r="F54" s="7">
        <v>0</v>
      </c>
      <c r="G54" s="8">
        <f>'[1]Prov. Ene mpios 22 A. IV.i'!F59+'[1]Prov.Feb. mpios 22 A. IV.ii'!F59+'[1]Prov. Mar. mpios 22 A.IV.iii'!F59+'[1]FEIEF DEF  2021'!F60</f>
        <v>1066530.8799999999</v>
      </c>
      <c r="H54" s="7">
        <f t="shared" si="3"/>
        <v>6.964629679117447E-2</v>
      </c>
      <c r="I54" s="8">
        <f>'[1]Prov. Ene mpios 22 A. IV.i'!G59+'[1]Prov.Feb. mpios 22 A. IV.ii'!G59+'[1]Prov. Mar. mpios 22 A.IV.iii'!G59+'[1]Prov. 3er ajs cuat. 21 A.IV iv'!G59</f>
        <v>273754.12999999995</v>
      </c>
      <c r="J54" s="7">
        <f t="shared" si="3"/>
        <v>0</v>
      </c>
      <c r="K54" s="8">
        <f>'[1]Prov. Ene mpios 22 A. IV.i'!H59+'[1]Prov.Feb. mpios 22 A. IV.ii'!H59+'[1]Prov. Mar. mpios 22 A.IV.iii'!H59</f>
        <v>0</v>
      </c>
      <c r="L54" s="7">
        <f t="shared" si="4"/>
        <v>6.8907995598204277E-2</v>
      </c>
      <c r="M54" s="8">
        <f>'[1]Prov. Ene mpios 22 A. IV.i'!I59+'[1]Prov.Feb. mpios 22 A. IV.ii'!I59+'[1]Prov. Mar. mpios 22 A.IV.iii'!I59</f>
        <v>37307.85</v>
      </c>
      <c r="N54" s="7">
        <f t="shared" si="0"/>
        <v>6.5786070802039326E-2</v>
      </c>
      <c r="O54" s="8">
        <f>'[1]Prov.Ene. ISANmpios 22 A.IV.iii'!Q60+'[1]Prov.Feb. ISANmpios 22 A.IV.iii'!Q60+'[1]Prov.Mar. ISANmpios 22 A.IV.iii'!Q60</f>
        <v>150345.46000000002</v>
      </c>
      <c r="P54" s="7">
        <f t="shared" si="5"/>
        <v>7.2127596740128558E-2</v>
      </c>
      <c r="Q54" s="8">
        <f>'[1]Prov. Ene mpios 22 A. IV.i'!K59+'[1]Prov.Feb. mpios 22 A. IV.ii'!K59+'[1]Prov. Mar. mpios 22 A.IV.iii'!K59</f>
        <v>1515326.92</v>
      </c>
      <c r="R54" s="7">
        <f t="shared" si="6"/>
        <v>7.2127597334204041E-2</v>
      </c>
      <c r="S54" s="8">
        <f>'[1]Prov. Ene mpios 22 A. IV.i'!L59+'[1]Prov.Feb. mpios 22 A. IV.ii'!L59+'[1]Prov. Mar. mpios 22 A.IV.iii'!L59</f>
        <v>645360.35</v>
      </c>
      <c r="T54" s="7">
        <f t="shared" si="7"/>
        <v>6.8906262322113498E-2</v>
      </c>
      <c r="U54" s="8">
        <f>'[1]Prov. Ene mpios 22 A. IV.i'!M59+'[1]Prov.Feb. mpios 22 A. IV.ii'!M59+'[1]Prov. Mar. mpios 22 A.IV.iii'!M59</f>
        <v>9611.39</v>
      </c>
      <c r="V54" s="7">
        <f t="shared" si="8"/>
        <v>6.896173766411047E-2</v>
      </c>
      <c r="W54" s="8">
        <f>'[1]Prov. Ene mpios 22 A. IV.i'!N59+'[1]Prov.Feb. mpios 22 A. IV.ii'!N59+'[1]Prov. Mar. mpios 22 A.IV.iii'!N59</f>
        <v>5152.8899999999994</v>
      </c>
      <c r="X54" s="7">
        <f t="shared" si="9"/>
        <v>6.8908537961733643E-2</v>
      </c>
      <c r="Y54" s="8">
        <f>'[1]Prov. Ene mpios 22 A. IV.i'!O59+'[1]Prov.Feb. mpios 22 A. IV.ii'!O59+'[1]Prov. Mar. mpios 22 A.IV.iii'!O59</f>
        <v>5678.16</v>
      </c>
      <c r="Z54" s="7">
        <f t="shared" si="10"/>
        <v>6.8908965987951376E-2</v>
      </c>
      <c r="AA54" s="8">
        <f>'[1]Prov. Ene mpios 22 A. IV.i'!P59+'[1]Prov.Feb. mpios 22 A. IV.ii'!P59+'[1]Prov. Mar. mpios 22 A.IV.iii'!P59</f>
        <v>956909.8</v>
      </c>
      <c r="AB54" s="7">
        <f t="shared" si="11"/>
        <v>6.8908003032198892E-2</v>
      </c>
      <c r="AC54" s="8">
        <f>'[1]Prov. Ene mpios 22 A. IV.i'!Q59+'[1]Prov.Feb. mpios 22 A. IV.ii'!Q59+'[1]Prov. Mar. mpios 22 A.IV.iii'!Q59</f>
        <v>10199.17</v>
      </c>
      <c r="AD54" s="7">
        <f t="shared" si="12"/>
        <v>6.8324206267579915E-2</v>
      </c>
      <c r="AE54" s="8">
        <f t="shared" si="13"/>
        <v>41349336.570000008</v>
      </c>
      <c r="AF54" s="5"/>
      <c r="AG54" s="5"/>
    </row>
    <row r="55" spans="1:33" x14ac:dyDescent="0.2">
      <c r="A55" s="6" t="s">
        <v>59</v>
      </c>
      <c r="B55" s="7">
        <f t="shared" si="1"/>
        <v>2.4375583950530653E-2</v>
      </c>
      <c r="C55" s="8">
        <f>'[1]Prov. Ene mpios 22 A. IV.i'!D60+'[1]Prov.Feb. mpios 22 A. IV.ii'!D60+'[1]Prov. Mar. mpios 22 A.IV.iii'!D60+'[1]Prov. 3er ajs cuat. 21 A.IV iv'!D60+'[1]FEIEF DEF  2021'!D61</f>
        <v>9902287.6100000013</v>
      </c>
      <c r="D55" s="7">
        <f t="shared" si="2"/>
        <v>2.4489907513101639E-2</v>
      </c>
      <c r="E55" s="8">
        <f>'[1]Prov. Ene mpios 22 A. IV.i'!E60+'[1]Prov.Feb. mpios 22 A. IV.ii'!E60+'[1]Prov. Mar. mpios 22 A.IV.iii'!E60+'[1]Prov. 3er ajs cuat. 21 A.IV iv'!E60+'[1]FEIEF DEF  2021'!E61</f>
        <v>3240976.8499999996</v>
      </c>
      <c r="F55" s="7">
        <v>0</v>
      </c>
      <c r="G55" s="8">
        <f>'[1]Prov. Ene mpios 22 A. IV.i'!F60+'[1]Prov.Feb. mpios 22 A. IV.ii'!F60+'[1]Prov. Mar. mpios 22 A.IV.iii'!F60+'[1]FEIEF DEF  2021'!F61</f>
        <v>382602.70999999996</v>
      </c>
      <c r="H55" s="7">
        <f t="shared" si="3"/>
        <v>2.5180596801371299E-2</v>
      </c>
      <c r="I55" s="8">
        <f>'[1]Prov. Ene mpios 22 A. IV.i'!G60+'[1]Prov.Feb. mpios 22 A. IV.ii'!G60+'[1]Prov. Mar. mpios 22 A.IV.iii'!G60+'[1]Prov. 3er ajs cuat. 21 A.IV iv'!G60</f>
        <v>98975.719999999987</v>
      </c>
      <c r="J55" s="7">
        <f t="shared" si="3"/>
        <v>0</v>
      </c>
      <c r="K55" s="8">
        <f>'[1]Prov. Ene mpios 22 A. IV.i'!H60+'[1]Prov.Feb. mpios 22 A. IV.ii'!H60+'[1]Prov. Mar. mpios 22 A.IV.iii'!H60</f>
        <v>0</v>
      </c>
      <c r="L55" s="7">
        <f t="shared" si="4"/>
        <v>2.4797780040981481E-2</v>
      </c>
      <c r="M55" s="8">
        <f>'[1]Prov. Ene mpios 22 A. IV.i'!I60+'[1]Prov.Feb. mpios 22 A. IV.ii'!I60+'[1]Prov. Mar. mpios 22 A.IV.iii'!I60</f>
        <v>13425.900000000001</v>
      </c>
      <c r="N55" s="7">
        <f t="shared" si="0"/>
        <v>2.3124250558728097E-2</v>
      </c>
      <c r="O55" s="8">
        <f>'[1]Prov.Ene. ISANmpios 22 A.IV.iii'!Q61+'[1]Prov.Feb. ISANmpios 22 A.IV.iii'!Q61+'[1]Prov.Mar. ISANmpios 22 A.IV.iii'!Q61</f>
        <v>52847.45</v>
      </c>
      <c r="P55" s="7">
        <f t="shared" si="5"/>
        <v>2.7727101077693675E-2</v>
      </c>
      <c r="Q55" s="8">
        <f>'[1]Prov. Ene mpios 22 A. IV.i'!K60+'[1]Prov.Feb. mpios 22 A. IV.ii'!K60+'[1]Prov. Mar. mpios 22 A.IV.iii'!K60</f>
        <v>582517.99</v>
      </c>
      <c r="R55" s="7">
        <f t="shared" si="6"/>
        <v>2.7727101444947364E-2</v>
      </c>
      <c r="S55" s="8">
        <f>'[1]Prov. Ene mpios 22 A. IV.i'!L60+'[1]Prov.Feb. mpios 22 A. IV.ii'!L60+'[1]Prov. Mar. mpios 22 A.IV.iii'!L60</f>
        <v>248087.73000000004</v>
      </c>
      <c r="T55" s="7">
        <f t="shared" si="7"/>
        <v>2.4796859877406176E-2</v>
      </c>
      <c r="U55" s="8">
        <f>'[1]Prov. Ene mpios 22 A. IV.i'!M60+'[1]Prov.Feb. mpios 22 A. IV.ii'!M60+'[1]Prov. Mar. mpios 22 A.IV.iii'!M60</f>
        <v>3458.79</v>
      </c>
      <c r="V55" s="7">
        <f t="shared" si="8"/>
        <v>2.4827290855315102E-2</v>
      </c>
      <c r="W55" s="8">
        <f>'[1]Prov. Ene mpios 22 A. IV.i'!N60+'[1]Prov.Feb. mpios 22 A. IV.ii'!N60+'[1]Prov. Mar. mpios 22 A.IV.iii'!N60</f>
        <v>1855.1200000000001</v>
      </c>
      <c r="X55" s="7">
        <f t="shared" si="9"/>
        <v>2.4798122361998697E-2</v>
      </c>
      <c r="Y55" s="8">
        <f>'[1]Prov. Ene mpios 22 A. IV.i'!O60+'[1]Prov.Feb. mpios 22 A. IV.ii'!O60+'[1]Prov. Mar. mpios 22 A.IV.iii'!O60</f>
        <v>2043.4</v>
      </c>
      <c r="Z55" s="7">
        <f t="shared" si="10"/>
        <v>2.4798320738318627E-2</v>
      </c>
      <c r="AA55" s="8">
        <f>'[1]Prov. Ene mpios 22 A. IV.i'!P60+'[1]Prov.Feb. mpios 22 A. IV.ii'!P60+'[1]Prov. Mar. mpios 22 A.IV.iii'!P60</f>
        <v>344363.84</v>
      </c>
      <c r="AB55" s="7">
        <f t="shared" si="11"/>
        <v>2.4797684502680207E-2</v>
      </c>
      <c r="AC55" s="8">
        <f>'[1]Prov. Ene mpios 22 A. IV.i'!Q60+'[1]Prov.Feb. mpios 22 A. IV.ii'!Q60+'[1]Prov. Mar. mpios 22 A.IV.iii'!Q60</f>
        <v>3670.34</v>
      </c>
      <c r="AD55" s="7">
        <f t="shared" si="12"/>
        <v>2.4582425072364043E-2</v>
      </c>
      <c r="AE55" s="8">
        <f t="shared" si="13"/>
        <v>14877113.450000001</v>
      </c>
      <c r="AF55" s="5"/>
      <c r="AG55" s="5"/>
    </row>
    <row r="56" spans="1:33" x14ac:dyDescent="0.2">
      <c r="A56" s="6" t="s">
        <v>82</v>
      </c>
      <c r="B56" s="7">
        <f t="shared" si="1"/>
        <v>9.1650952014443975E-3</v>
      </c>
      <c r="C56" s="8">
        <f>'[1]Prov. Ene mpios 22 A. IV.i'!D61+'[1]Prov.Feb. mpios 22 A. IV.ii'!D61+'[1]Prov. Mar. mpios 22 A.IV.iii'!D61+'[1]Prov. 3er ajs cuat. 21 A.IV iv'!D61+'[1]FEIEF DEF  2021'!D62</f>
        <v>3723209.62</v>
      </c>
      <c r="D56" s="7">
        <f t="shared" si="2"/>
        <v>9.0815284365485284E-3</v>
      </c>
      <c r="E56" s="8">
        <f>'[1]Prov. Ene mpios 22 A. IV.i'!E61+'[1]Prov.Feb. mpios 22 A. IV.ii'!E61+'[1]Prov. Mar. mpios 22 A.IV.iii'!E61+'[1]Prov. 3er ajs cuat. 21 A.IV iv'!E61+'[1]FEIEF DEF  2021'!E62</f>
        <v>1201842.9800000002</v>
      </c>
      <c r="F56" s="7">
        <v>0</v>
      </c>
      <c r="G56" s="8">
        <f>'[1]Prov. Ene mpios 22 A. IV.i'!F61+'[1]Prov.Feb. mpios 22 A. IV.ii'!F61+'[1]Prov. Mar. mpios 22 A.IV.iii'!F61+'[1]FEIEF DEF  2021'!F62</f>
        <v>140385.51</v>
      </c>
      <c r="H56" s="7">
        <f t="shared" si="3"/>
        <v>8.5812788897385115E-3</v>
      </c>
      <c r="I56" s="8">
        <f>'[1]Prov. Ene mpios 22 A. IV.i'!G61+'[1]Prov.Feb. mpios 22 A. IV.ii'!G61+'[1]Prov. Mar. mpios 22 A.IV.iii'!G61+'[1]Prov. 3er ajs cuat. 21 A.IV iv'!G61</f>
        <v>33729.869999999995</v>
      </c>
      <c r="J56" s="7">
        <f t="shared" si="3"/>
        <v>0</v>
      </c>
      <c r="K56" s="8">
        <f>'[1]Prov. Ene mpios 22 A. IV.i'!H61+'[1]Prov.Feb. mpios 22 A. IV.ii'!H61+'[1]Prov. Mar. mpios 22 A.IV.iii'!H61</f>
        <v>0</v>
      </c>
      <c r="L56" s="7">
        <f t="shared" si="4"/>
        <v>8.8562682184511205E-3</v>
      </c>
      <c r="M56" s="8">
        <f>'[1]Prov. Ene mpios 22 A. IV.i'!I61+'[1]Prov.Feb. mpios 22 A. IV.ii'!I61+'[1]Prov. Mar. mpios 22 A.IV.iii'!I61</f>
        <v>4794.92</v>
      </c>
      <c r="N56" s="7">
        <f t="shared" si="0"/>
        <v>1.0040097678747046E-2</v>
      </c>
      <c r="O56" s="8">
        <f>'[1]Prov.Ene. ISANmpios 22 A.IV.iii'!Q62+'[1]Prov.Feb. ISANmpios 22 A.IV.iii'!Q62+'[1]Prov.Mar. ISANmpios 22 A.IV.iii'!Q62</f>
        <v>22945.33</v>
      </c>
      <c r="P56" s="7">
        <f t="shared" si="5"/>
        <v>7.6834174627724364E-3</v>
      </c>
      <c r="Q56" s="8">
        <f>'[1]Prov. Ene mpios 22 A. IV.i'!K61+'[1]Prov.Feb. mpios 22 A. IV.ii'!K61+'[1]Prov. Mar. mpios 22 A.IV.iii'!K61</f>
        <v>161420.72999999998</v>
      </c>
      <c r="R56" s="7">
        <f t="shared" si="6"/>
        <v>7.6834178681071535E-3</v>
      </c>
      <c r="S56" s="8">
        <f>'[1]Prov. Ene mpios 22 A. IV.i'!L61+'[1]Prov.Feb. mpios 22 A. IV.ii'!L61+'[1]Prov. Mar. mpios 22 A.IV.iii'!L61</f>
        <v>68747.240000000005</v>
      </c>
      <c r="T56" s="7">
        <f t="shared" si="7"/>
        <v>8.8569380220095365E-3</v>
      </c>
      <c r="U56" s="8">
        <f>'[1]Prov. Ene mpios 22 A. IV.i'!M61+'[1]Prov.Feb. mpios 22 A. IV.ii'!M61+'[1]Prov. Mar. mpios 22 A.IV.iii'!M61</f>
        <v>1235.4099999999999</v>
      </c>
      <c r="V56" s="7">
        <f t="shared" si="8"/>
        <v>8.8355348563322212E-3</v>
      </c>
      <c r="W56" s="8">
        <f>'[1]Prov. Ene mpios 22 A. IV.i'!N61+'[1]Prov.Feb. mpios 22 A. IV.ii'!N61+'[1]Prov. Mar. mpios 22 A.IV.iii'!N61</f>
        <v>660.2</v>
      </c>
      <c r="X56" s="7">
        <f t="shared" si="9"/>
        <v>8.856038853708793E-3</v>
      </c>
      <c r="Y56" s="8">
        <f>'[1]Prov. Ene mpios 22 A. IV.i'!O61+'[1]Prov.Feb. mpios 22 A. IV.ii'!O61+'[1]Prov. Mar. mpios 22 A.IV.iii'!O61</f>
        <v>729.75</v>
      </c>
      <c r="Z56" s="7">
        <f t="shared" si="10"/>
        <v>8.8558974820220279E-3</v>
      </c>
      <c r="AA56" s="8">
        <f>'[1]Prov. Ene mpios 22 A. IV.i'!P61+'[1]Prov.Feb. mpios 22 A. IV.ii'!P61+'[1]Prov. Mar. mpios 22 A.IV.iii'!P61</f>
        <v>122978.12</v>
      </c>
      <c r="AB56" s="7">
        <f t="shared" si="11"/>
        <v>8.8563448491129765E-3</v>
      </c>
      <c r="AC56" s="8">
        <f>'[1]Prov. Ene mpios 22 A. IV.i'!Q61+'[1]Prov.Feb. mpios 22 A. IV.ii'!Q61+'[1]Prov. Mar. mpios 22 A.IV.iii'!Q61</f>
        <v>1310.8400000000001</v>
      </c>
      <c r="AD56" s="7">
        <f t="shared" si="12"/>
        <v>9.0615552881634278E-3</v>
      </c>
      <c r="AE56" s="8">
        <f t="shared" si="13"/>
        <v>5483990.5200000014</v>
      </c>
      <c r="AF56" s="5"/>
      <c r="AG56" s="5"/>
    </row>
    <row r="57" spans="1:33" x14ac:dyDescent="0.2">
      <c r="A57" s="6" t="s">
        <v>60</v>
      </c>
      <c r="B57" s="7">
        <f t="shared" si="1"/>
        <v>1.7195704731531633E-2</v>
      </c>
      <c r="C57" s="8">
        <f>'[1]Prov. Ene mpios 22 A. IV.i'!D62+'[1]Prov.Feb. mpios 22 A. IV.ii'!D62+'[1]Prov. Mar. mpios 22 A.IV.iii'!D62+'[1]Prov. 3er ajs cuat. 21 A.IV iv'!D62+'[1]FEIEF DEF  2021'!D63</f>
        <v>6985548.0900000008</v>
      </c>
      <c r="D57" s="7">
        <f t="shared" si="2"/>
        <v>1.7254564432624825E-2</v>
      </c>
      <c r="E57" s="8">
        <f>'[1]Prov. Ene mpios 22 A. IV.i'!E62+'[1]Prov.Feb. mpios 22 A. IV.ii'!E62+'[1]Prov. Mar. mpios 22 A.IV.iii'!E62+'[1]Prov. 3er ajs cuat. 21 A.IV iv'!E62+'[1]FEIEF DEF  2021'!E63</f>
        <v>2283456.7200000002</v>
      </c>
      <c r="F57" s="7">
        <v>0</v>
      </c>
      <c r="G57" s="8">
        <f>'[1]Prov. Ene mpios 22 A. IV.i'!F62+'[1]Prov.Feb. mpios 22 A. IV.ii'!F62+'[1]Prov. Mar. mpios 22 A.IV.iii'!F62+'[1]FEIEF DEF  2021'!F63</f>
        <v>269368.97000000003</v>
      </c>
      <c r="H57" s="7">
        <f t="shared" si="3"/>
        <v>1.7607745457069224E-2</v>
      </c>
      <c r="I57" s="8">
        <f>'[1]Prov. Ene mpios 22 A. IV.i'!G62+'[1]Prov.Feb. mpios 22 A. IV.ii'!G62+'[1]Prov. Mar. mpios 22 A.IV.iii'!G62+'[1]Prov. 3er ajs cuat. 21 A.IV iv'!G62</f>
        <v>69209.61</v>
      </c>
      <c r="J57" s="7">
        <f t="shared" si="3"/>
        <v>0</v>
      </c>
      <c r="K57" s="8">
        <f>'[1]Prov. Ene mpios 22 A. IV.i'!H62+'[1]Prov.Feb. mpios 22 A. IV.ii'!H62+'[1]Prov. Mar. mpios 22 A.IV.iii'!H62</f>
        <v>0</v>
      </c>
      <c r="L57" s="7">
        <f t="shared" si="4"/>
        <v>1.741317295370616E-2</v>
      </c>
      <c r="M57" s="8">
        <f>'[1]Prov. Ene mpios 22 A. IV.i'!I62+'[1]Prov.Feb. mpios 22 A. IV.ii'!I62+'[1]Prov. Mar. mpios 22 A.IV.iii'!I62</f>
        <v>9427.76</v>
      </c>
      <c r="N57" s="7">
        <f t="shared" si="0"/>
        <v>1.657184755968532E-2</v>
      </c>
      <c r="O57" s="8">
        <f>'[1]Prov.Ene. ISANmpios 22 A.IV.iii'!Q63+'[1]Prov.Feb. ISANmpios 22 A.IV.iii'!Q63+'[1]Prov.Mar. ISANmpios 22 A.IV.iii'!Q63</f>
        <v>37872.79</v>
      </c>
      <c r="P57" s="7">
        <f t="shared" si="5"/>
        <v>1.56687682573157E-2</v>
      </c>
      <c r="Q57" s="8">
        <f>'[1]Prov. Ene mpios 22 A. IV.i'!K62+'[1]Prov.Feb. mpios 22 A. IV.ii'!K62+'[1]Prov. Mar. mpios 22 A.IV.iii'!K62</f>
        <v>329184.76999999996</v>
      </c>
      <c r="R57" s="7">
        <f t="shared" si="6"/>
        <v>1.5668767622835898E-2</v>
      </c>
      <c r="S57" s="8">
        <f>'[1]Prov. Ene mpios 22 A. IV.i'!L62+'[1]Prov.Feb. mpios 22 A. IV.ii'!L62+'[1]Prov. Mar. mpios 22 A.IV.iii'!L62</f>
        <v>140196.00999999998</v>
      </c>
      <c r="T57" s="7">
        <f t="shared" si="7"/>
        <v>1.7412625013442311E-2</v>
      </c>
      <c r="U57" s="8">
        <f>'[1]Prov. Ene mpios 22 A. IV.i'!M62+'[1]Prov.Feb. mpios 22 A. IV.ii'!M62+'[1]Prov. Mar. mpios 22 A.IV.iii'!M62</f>
        <v>2428.8000000000002</v>
      </c>
      <c r="V57" s="7">
        <f t="shared" si="8"/>
        <v>1.7428032280081902E-2</v>
      </c>
      <c r="W57" s="8">
        <f>'[1]Prov. Ene mpios 22 A. IV.i'!N62+'[1]Prov.Feb. mpios 22 A. IV.ii'!N62+'[1]Prov. Mar. mpios 22 A.IV.iii'!N62</f>
        <v>1302.24</v>
      </c>
      <c r="X57" s="7">
        <f t="shared" si="9"/>
        <v>1.7413296376032443E-2</v>
      </c>
      <c r="Y57" s="8">
        <f>'[1]Prov. Ene mpios 22 A. IV.i'!O62+'[1]Prov.Feb. mpios 22 A. IV.ii'!O62+'[1]Prov. Mar. mpios 22 A.IV.iii'!O62</f>
        <v>1434.88</v>
      </c>
      <c r="Z57" s="7">
        <f t="shared" si="10"/>
        <v>1.7413447905348028E-2</v>
      </c>
      <c r="AA57" s="8">
        <f>'[1]Prov. Ene mpios 22 A. IV.i'!P62+'[1]Prov.Feb. mpios 22 A. IV.ii'!P62+'[1]Prov. Mar. mpios 22 A.IV.iii'!P62</f>
        <v>241813.21999999997</v>
      </c>
      <c r="AB57" s="7">
        <f t="shared" si="11"/>
        <v>1.7413185741098323E-2</v>
      </c>
      <c r="AC57" s="8">
        <f>'[1]Prov. Ene mpios 22 A. IV.i'!Q62+'[1]Prov.Feb. mpios 22 A. IV.ii'!Q62+'[1]Prov. Mar. mpios 22 A.IV.iii'!Q62</f>
        <v>2577.35</v>
      </c>
      <c r="AD57" s="7">
        <f t="shared" si="12"/>
        <v>1.7141341528784666E-2</v>
      </c>
      <c r="AE57" s="8">
        <f t="shared" si="13"/>
        <v>10373821.210000001</v>
      </c>
      <c r="AF57" s="5"/>
      <c r="AG57" s="5"/>
    </row>
    <row r="58" spans="1:33" x14ac:dyDescent="0.2">
      <c r="A58" s="6" t="s">
        <v>61</v>
      </c>
      <c r="B58" s="7">
        <f t="shared" si="1"/>
        <v>1.5448810271042794E-2</v>
      </c>
      <c r="C58" s="8">
        <f>'[1]Prov. Ene mpios 22 A. IV.i'!D63+'[1]Prov.Feb. mpios 22 A. IV.ii'!D63+'[1]Prov. Mar. mpios 22 A.IV.iii'!D63+'[1]Prov. 3er ajs cuat. 21 A.IV iv'!D63+'[1]FEIEF DEF  2021'!D64</f>
        <v>6275893.2400000002</v>
      </c>
      <c r="D58" s="7">
        <f t="shared" si="2"/>
        <v>1.5514203133257064E-2</v>
      </c>
      <c r="E58" s="8">
        <f>'[1]Prov. Ene mpios 22 A. IV.i'!E63+'[1]Prov.Feb. mpios 22 A. IV.ii'!E63+'[1]Prov. Mar. mpios 22 A.IV.iii'!E63+'[1]Prov. 3er ajs cuat. 21 A.IV iv'!E63+'[1]FEIEF DEF  2021'!E64</f>
        <v>2053138.5499999998</v>
      </c>
      <c r="F58" s="7">
        <v>0</v>
      </c>
      <c r="G58" s="8">
        <f>'[1]Prov. Ene mpios 22 A. IV.i'!F63+'[1]Prov.Feb. mpios 22 A. IV.ii'!F63+'[1]Prov. Mar. mpios 22 A.IV.iii'!F63+'[1]FEIEF DEF  2021'!F64</f>
        <v>242321.95000000004</v>
      </c>
      <c r="H58" s="7">
        <f t="shared" si="3"/>
        <v>1.5907966408679478E-2</v>
      </c>
      <c r="I58" s="8">
        <f>'[1]Prov. Ene mpios 22 A. IV.i'!G63+'[1]Prov.Feb. mpios 22 A. IV.ii'!G63+'[1]Prov. Mar. mpios 22 A.IV.iii'!G63+'[1]Prov. 3er ajs cuat. 21 A.IV iv'!G63</f>
        <v>62528.4</v>
      </c>
      <c r="J58" s="7">
        <f t="shared" si="3"/>
        <v>0</v>
      </c>
      <c r="K58" s="8">
        <f>'[1]Prov. Ene mpios 22 A. IV.i'!H63+'[1]Prov.Feb. mpios 22 A. IV.ii'!H63+'[1]Prov. Mar. mpios 22 A.IV.iii'!H63</f>
        <v>0</v>
      </c>
      <c r="L58" s="7">
        <f t="shared" si="4"/>
        <v>1.5690355316823279E-2</v>
      </c>
      <c r="M58" s="8">
        <f>'[1]Prov. Ene mpios 22 A. IV.i'!I63+'[1]Prov.Feb. mpios 22 A. IV.ii'!I63+'[1]Prov. Mar. mpios 22 A.IV.iii'!I63</f>
        <v>8495</v>
      </c>
      <c r="N58" s="7">
        <f t="shared" si="0"/>
        <v>1.4743499649859632E-2</v>
      </c>
      <c r="O58" s="8">
        <f>'[1]Prov.Ene. ISANmpios 22 A.IV.iii'!Q64+'[1]Prov.Feb. ISANmpios 22 A.IV.iii'!Q64+'[1]Prov.Mar. ISANmpios 22 A.IV.iii'!Q64</f>
        <v>33694.339999999997</v>
      </c>
      <c r="P58" s="7">
        <f t="shared" si="5"/>
        <v>1.2745125469135206E-2</v>
      </c>
      <c r="Q58" s="8">
        <f>'[1]Prov. Ene mpios 22 A. IV.i'!K63+'[1]Prov.Feb. mpios 22 A. IV.ii'!K63+'[1]Prov. Mar. mpios 22 A.IV.iii'!K63</f>
        <v>267762.03000000003</v>
      </c>
      <c r="R58" s="7">
        <f t="shared" si="6"/>
        <v>1.2745125958124347E-2</v>
      </c>
      <c r="S58" s="8">
        <f>'[1]Prov. Ene mpios 22 A. IV.i'!L63+'[1]Prov.Feb. mpios 22 A. IV.ii'!L63+'[1]Prov. Mar. mpios 22 A.IV.iii'!L63</f>
        <v>114036.78000000001</v>
      </c>
      <c r="T58" s="7">
        <f t="shared" si="7"/>
        <v>1.5689859124637062E-2</v>
      </c>
      <c r="U58" s="8">
        <f>'[1]Prov. Ene mpios 22 A. IV.i'!M63+'[1]Prov.Feb. mpios 22 A. IV.ii'!M63+'[1]Prov. Mar. mpios 22 A.IV.iii'!M63</f>
        <v>2188.5</v>
      </c>
      <c r="V58" s="7">
        <f t="shared" si="8"/>
        <v>1.5706963236573383E-2</v>
      </c>
      <c r="W58" s="8">
        <f>'[1]Prov. Ene mpios 22 A. IV.i'!N63+'[1]Prov.Feb. mpios 22 A. IV.ii'!N63+'[1]Prov. Mar. mpios 22 A.IV.iii'!N63</f>
        <v>1173.6400000000001</v>
      </c>
      <c r="X58" s="7">
        <f t="shared" si="9"/>
        <v>1.5690388755530849E-2</v>
      </c>
      <c r="Y58" s="8">
        <f>'[1]Prov. Ene mpios 22 A. IV.i'!O63+'[1]Prov.Feb. mpios 22 A. IV.ii'!O63+'[1]Prov. Mar. mpios 22 A.IV.iii'!O63</f>
        <v>1292.9100000000001</v>
      </c>
      <c r="Z58" s="7">
        <f t="shared" si="10"/>
        <v>1.5690665065888433E-2</v>
      </c>
      <c r="AA58" s="8">
        <f>'[1]Prov. Ene mpios 22 A. IV.i'!P63+'[1]Prov.Feb. mpios 22 A. IV.ii'!P63+'[1]Prov. Mar. mpios 22 A.IV.iii'!P63</f>
        <v>217889.65999999997</v>
      </c>
      <c r="AB58" s="7">
        <f t="shared" si="11"/>
        <v>1.5690413035752655E-2</v>
      </c>
      <c r="AC58" s="8">
        <f>'[1]Prov. Ene mpios 22 A. IV.i'!Q63+'[1]Prov.Feb. mpios 22 A. IV.ii'!Q63+'[1]Prov. Mar. mpios 22 A.IV.iii'!Q63</f>
        <v>2322.36</v>
      </c>
      <c r="AD58" s="7">
        <f t="shared" si="12"/>
        <v>1.5338472505809544E-2</v>
      </c>
      <c r="AE58" s="8">
        <f t="shared" si="13"/>
        <v>9282737.3599999994</v>
      </c>
      <c r="AF58" s="5"/>
      <c r="AG58" s="5"/>
    </row>
    <row r="59" spans="1:33" x14ac:dyDescent="0.2">
      <c r="A59" s="6" t="s">
        <v>62</v>
      </c>
      <c r="B59" s="7">
        <f t="shared" si="1"/>
        <v>1.7219520550935723E-2</v>
      </c>
      <c r="C59" s="8">
        <f>'[1]Prov. Ene mpios 22 A. IV.i'!D64+'[1]Prov.Feb. mpios 22 A. IV.ii'!D64+'[1]Prov. Mar. mpios 22 A.IV.iii'!D64+'[1]Prov. 3er ajs cuat. 21 A.IV iv'!D64+'[1]FEIEF DEF  2021'!D65</f>
        <v>6995222.9799999995</v>
      </c>
      <c r="D59" s="7">
        <f t="shared" si="2"/>
        <v>1.7085270409311945E-2</v>
      </c>
      <c r="E59" s="8">
        <f>'[1]Prov. Ene mpios 22 A. IV.i'!E64+'[1]Prov.Feb. mpios 22 A. IV.ii'!E64+'[1]Prov. Mar. mpios 22 A.IV.iii'!E64+'[1]Prov. 3er ajs cuat. 21 A.IV iv'!E64+'[1]FEIEF DEF  2021'!E65</f>
        <v>2261052.4700000002</v>
      </c>
      <c r="F59" s="7">
        <v>0</v>
      </c>
      <c r="G59" s="8">
        <f>'[1]Prov. Ene mpios 22 A. IV.i'!F64+'[1]Prov.Feb. mpios 22 A. IV.ii'!F64+'[1]Prov. Mar. mpios 22 A.IV.iii'!F64+'[1]FEIEF DEF  2021'!F65</f>
        <v>264463.38</v>
      </c>
      <c r="H59" s="7">
        <f t="shared" si="3"/>
        <v>1.6277499632120454E-2</v>
      </c>
      <c r="I59" s="8">
        <f>'[1]Prov. Ene mpios 22 A. IV.i'!G64+'[1]Prov.Feb. mpios 22 A. IV.ii'!G64+'[1]Prov. Mar. mpios 22 A.IV.iii'!G64+'[1]Prov. 3er ajs cuat. 21 A.IV iv'!G64</f>
        <v>63980.899999999994</v>
      </c>
      <c r="J59" s="7">
        <f t="shared" si="3"/>
        <v>0</v>
      </c>
      <c r="K59" s="8">
        <f>'[1]Prov. Ene mpios 22 A. IV.i'!H64+'[1]Prov.Feb. mpios 22 A. IV.ii'!H64+'[1]Prov. Mar. mpios 22 A.IV.iii'!H64</f>
        <v>0</v>
      </c>
      <c r="L59" s="7">
        <f t="shared" si="4"/>
        <v>1.6723554594124956E-2</v>
      </c>
      <c r="M59" s="8">
        <f>'[1]Prov. Ene mpios 22 A. IV.i'!I64+'[1]Prov.Feb. mpios 22 A. IV.ii'!I64+'[1]Prov. Mar. mpios 22 A.IV.iii'!I64</f>
        <v>9054.39</v>
      </c>
      <c r="N59" s="7">
        <f t="shared" si="0"/>
        <v>1.8653659986316427E-2</v>
      </c>
      <c r="O59" s="8">
        <f>'[1]Prov.Ene. ISANmpios 22 A.IV.iii'!Q65+'[1]Prov.Feb. ISANmpios 22 A.IV.iii'!Q65+'[1]Prov.Mar. ISANmpios 22 A.IV.iii'!Q65</f>
        <v>42630.5</v>
      </c>
      <c r="P59" s="7">
        <f t="shared" si="5"/>
        <v>2.0549553115764486E-2</v>
      </c>
      <c r="Q59" s="8">
        <f>'[1]Prov. Ene mpios 22 A. IV.i'!K64+'[1]Prov.Feb. mpios 22 A. IV.ii'!K64+'[1]Prov. Mar. mpios 22 A.IV.iii'!K64</f>
        <v>431725.05999999994</v>
      </c>
      <c r="R59" s="7">
        <f t="shared" si="6"/>
        <v>2.0549553295532895E-2</v>
      </c>
      <c r="S59" s="8">
        <f>'[1]Prov. Ene mpios 22 A. IV.i'!L64+'[1]Prov.Feb. mpios 22 A. IV.ii'!L64+'[1]Prov. Mar. mpios 22 A.IV.iii'!L64</f>
        <v>183866.75</v>
      </c>
      <c r="T59" s="7">
        <f t="shared" si="7"/>
        <v>1.6724594042370151E-2</v>
      </c>
      <c r="U59" s="8">
        <f>'[1]Prov. Ene mpios 22 A. IV.i'!M64+'[1]Prov.Feb. mpios 22 A. IV.ii'!M64+'[1]Prov. Mar. mpios 22 A.IV.iii'!M64</f>
        <v>2332.83</v>
      </c>
      <c r="V59" s="7">
        <f t="shared" si="8"/>
        <v>1.6689417968174941E-2</v>
      </c>
      <c r="W59" s="8">
        <f>'[1]Prov. Ene mpios 22 A. IV.i'!N64+'[1]Prov.Feb. mpios 22 A. IV.ii'!N64+'[1]Prov. Mar. mpios 22 A.IV.iii'!N64</f>
        <v>1247.05</v>
      </c>
      <c r="X59" s="7">
        <f t="shared" si="9"/>
        <v>1.6723138199108263E-2</v>
      </c>
      <c r="Y59" s="8">
        <f>'[1]Prov. Ene mpios 22 A. IV.i'!O64+'[1]Prov.Feb. mpios 22 A. IV.ii'!O64+'[1]Prov. Mar. mpios 22 A.IV.iii'!O64</f>
        <v>1378.01</v>
      </c>
      <c r="Z59" s="7">
        <f t="shared" si="10"/>
        <v>1.6722932984430502E-2</v>
      </c>
      <c r="AA59" s="8">
        <f>'[1]Prov. Ene mpios 22 A. IV.i'!P64+'[1]Prov.Feb. mpios 22 A. IV.ii'!P64+'[1]Prov. Mar. mpios 22 A.IV.iii'!P64</f>
        <v>232224.33</v>
      </c>
      <c r="AB59" s="7">
        <f t="shared" si="11"/>
        <v>1.6723644259834042E-2</v>
      </c>
      <c r="AC59" s="8">
        <f>'[1]Prov. Ene mpios 22 A. IV.i'!Q64+'[1]Prov.Feb. mpios 22 A. IV.ii'!Q64+'[1]Prov. Mar. mpios 22 A.IV.iii'!Q64</f>
        <v>2475.29</v>
      </c>
      <c r="AD59" s="7">
        <f t="shared" si="12"/>
        <v>1.7336044235464441E-2</v>
      </c>
      <c r="AE59" s="8">
        <f t="shared" si="13"/>
        <v>10491653.940000001</v>
      </c>
      <c r="AF59" s="5"/>
      <c r="AG59" s="5"/>
    </row>
    <row r="60" spans="1:33" x14ac:dyDescent="0.2">
      <c r="A60" s="6" t="s">
        <v>63</v>
      </c>
      <c r="B60" s="7">
        <f t="shared" si="1"/>
        <v>1.2152012219883988E-2</v>
      </c>
      <c r="C60" s="8">
        <f>'[1]Prov. Ene mpios 22 A. IV.i'!D65+'[1]Prov.Feb. mpios 22 A. IV.ii'!D65+'[1]Prov. Mar. mpios 22 A.IV.iii'!D65+'[1]Prov. 3er ajs cuat. 21 A.IV iv'!D65+'[1]FEIEF DEF  2021'!D66</f>
        <v>4936608.71</v>
      </c>
      <c r="D60" s="7">
        <f t="shared" si="2"/>
        <v>1.212383314599289E-2</v>
      </c>
      <c r="E60" s="8">
        <f>'[1]Prov. Ene mpios 22 A. IV.i'!E65+'[1]Prov.Feb. mpios 22 A. IV.ii'!E65+'[1]Prov. Mar. mpios 22 A.IV.iii'!E65+'[1]Prov. 3er ajs cuat. 21 A.IV iv'!E65+'[1]FEIEF DEF  2021'!E66</f>
        <v>1604459.41</v>
      </c>
      <c r="F60" s="7">
        <v>0</v>
      </c>
      <c r="G60" s="8">
        <f>'[1]Prov. Ene mpios 22 A. IV.i'!F65+'[1]Prov.Feb. mpios 22 A. IV.ii'!F65+'[1]Prov. Mar. mpios 22 A.IV.iii'!F65+'[1]FEIEF DEF  2021'!F66</f>
        <v>188485.17</v>
      </c>
      <c r="H60" s="7">
        <f t="shared" si="3"/>
        <v>1.1952386108461272E-2</v>
      </c>
      <c r="I60" s="8">
        <f>'[1]Prov. Ene mpios 22 A. IV.i'!G65+'[1]Prov.Feb. mpios 22 A. IV.ii'!G65+'[1]Prov. Mar. mpios 22 A.IV.iii'!G65+'[1]Prov. 3er ajs cuat. 21 A.IV iv'!G65</f>
        <v>46980.46</v>
      </c>
      <c r="J60" s="7">
        <f t="shared" si="3"/>
        <v>0</v>
      </c>
      <c r="K60" s="8">
        <f>'[1]Prov. Ene mpios 22 A. IV.i'!H65+'[1]Prov.Feb. mpios 22 A. IV.ii'!H65+'[1]Prov. Mar. mpios 22 A.IV.iii'!H65</f>
        <v>0</v>
      </c>
      <c r="L60" s="7">
        <f t="shared" si="4"/>
        <v>1.2048031880881114E-2</v>
      </c>
      <c r="M60" s="8">
        <f>'[1]Prov. Ene mpios 22 A. IV.i'!I65+'[1]Prov.Feb. mpios 22 A. IV.ii'!I65+'[1]Prov. Mar. mpios 22 A.IV.iii'!I65</f>
        <v>6522.99</v>
      </c>
      <c r="N60" s="7">
        <f t="shared" si="0"/>
        <v>1.2470304579233846E-2</v>
      </c>
      <c r="O60" s="8">
        <f>'[1]Prov.Ene. ISANmpios 22 A.IV.iii'!Q66+'[1]Prov.Feb. ISANmpios 22 A.IV.iii'!Q66+'[1]Prov.Mar. ISANmpios 22 A.IV.iii'!Q66</f>
        <v>28499.25</v>
      </c>
      <c r="P60" s="7">
        <f t="shared" si="5"/>
        <v>9.9253787509753725E-3</v>
      </c>
      <c r="Q60" s="8">
        <f>'[1]Prov. Ene mpios 22 A. IV.i'!K65+'[1]Prov.Feb. mpios 22 A. IV.ii'!K65+'[1]Prov. Mar. mpios 22 A.IV.iii'!K65</f>
        <v>208522.04</v>
      </c>
      <c r="R60" s="7">
        <f t="shared" si="6"/>
        <v>9.9253772145225724E-3</v>
      </c>
      <c r="S60" s="8">
        <f>'[1]Prov. Ene mpios 22 A. IV.i'!L65+'[1]Prov.Feb. mpios 22 A. IV.ii'!L65+'[1]Prov. Mar. mpios 22 A.IV.iii'!L65</f>
        <v>88807.13</v>
      </c>
      <c r="T60" s="7">
        <f t="shared" si="7"/>
        <v>1.2048248915654015E-2</v>
      </c>
      <c r="U60" s="8">
        <f>'[1]Prov. Ene mpios 22 A. IV.i'!M65+'[1]Prov.Feb. mpios 22 A. IV.ii'!M65+'[1]Prov. Mar. mpios 22 A.IV.iii'!M65</f>
        <v>1680.55</v>
      </c>
      <c r="V60" s="7">
        <f t="shared" si="8"/>
        <v>1.2040524082921802E-2</v>
      </c>
      <c r="W60" s="8">
        <f>'[1]Prov. Ene mpios 22 A. IV.i'!N65+'[1]Prov.Feb. mpios 22 A. IV.ii'!N65+'[1]Prov. Mar. mpios 22 A.IV.iii'!N65</f>
        <v>899.68000000000006</v>
      </c>
      <c r="X60" s="7">
        <f t="shared" si="9"/>
        <v>1.204797491304759E-2</v>
      </c>
      <c r="Y60" s="8">
        <f>'[1]Prov. Ene mpios 22 A. IV.i'!O65+'[1]Prov.Feb. mpios 22 A. IV.ii'!O65+'[1]Prov. Mar. mpios 22 A.IV.iii'!O65</f>
        <v>992.77</v>
      </c>
      <c r="Z60" s="7">
        <f t="shared" si="10"/>
        <v>1.2047862184055552E-2</v>
      </c>
      <c r="AA60" s="8">
        <f>'[1]Prov. Ene mpios 22 A. IV.i'!P65+'[1]Prov.Feb. mpios 22 A. IV.ii'!P65+'[1]Prov. Mar. mpios 22 A.IV.iii'!P65</f>
        <v>167303.59</v>
      </c>
      <c r="AB60" s="7">
        <f t="shared" si="11"/>
        <v>1.2047990897998401E-2</v>
      </c>
      <c r="AC60" s="8">
        <f>'[1]Prov. Ene mpios 22 A. IV.i'!Q65+'[1]Prov.Feb. mpios 22 A. IV.ii'!Q65+'[1]Prov. Mar. mpios 22 A.IV.iii'!Q65</f>
        <v>1783.24</v>
      </c>
      <c r="AD60" s="7">
        <f t="shared" si="12"/>
        <v>1.2031771803670877E-2</v>
      </c>
      <c r="AE60" s="8">
        <f t="shared" si="13"/>
        <v>7281544.9899999993</v>
      </c>
      <c r="AF60" s="5"/>
      <c r="AG60" s="5"/>
    </row>
    <row r="61" spans="1:33" x14ac:dyDescent="0.2">
      <c r="A61" s="6" t="s">
        <v>64</v>
      </c>
      <c r="B61" s="7">
        <f t="shared" si="1"/>
        <v>1.3024858509248248E-2</v>
      </c>
      <c r="C61" s="8">
        <f>'[1]Prov. Ene mpios 22 A. IV.i'!D66+'[1]Prov.Feb. mpios 22 A. IV.ii'!D66+'[1]Prov. Mar. mpios 22 A.IV.iii'!D66+'[1]Prov. 3er ajs cuat. 21 A.IV iv'!D66+'[1]FEIEF DEF  2021'!D67</f>
        <v>5291192.01</v>
      </c>
      <c r="D61" s="7">
        <f t="shared" si="2"/>
        <v>1.2950601629742821E-2</v>
      </c>
      <c r="E61" s="8">
        <f>'[1]Prov. Ene mpios 22 A. IV.i'!E66+'[1]Prov.Feb. mpios 22 A. IV.ii'!E66+'[1]Prov. Mar. mpios 22 A.IV.iii'!E66+'[1]Prov. 3er ajs cuat. 21 A.IV iv'!E66+'[1]FEIEF DEF  2021'!E67</f>
        <v>1713873.3599999999</v>
      </c>
      <c r="F61" s="7">
        <v>0</v>
      </c>
      <c r="G61" s="8">
        <f>'[1]Prov. Ene mpios 22 A. IV.i'!F66+'[1]Prov.Feb. mpios 22 A. IV.ii'!F66+'[1]Prov. Mar. mpios 22 A.IV.iii'!F66+'[1]FEIEF DEF  2021'!F67</f>
        <v>200805.26</v>
      </c>
      <c r="H61" s="7">
        <f t="shared" si="3"/>
        <v>1.2502732383352673E-2</v>
      </c>
      <c r="I61" s="8">
        <f>'[1]Prov. Ene mpios 22 A. IV.i'!G66+'[1]Prov.Feb. mpios 22 A. IV.ii'!G66+'[1]Prov. Mar. mpios 22 A.IV.iii'!G66+'[1]Prov. 3er ajs cuat. 21 A.IV iv'!G66</f>
        <v>49143.67</v>
      </c>
      <c r="J61" s="7">
        <f t="shared" si="3"/>
        <v>0</v>
      </c>
      <c r="K61" s="8">
        <f>'[1]Prov. Ene mpios 22 A. IV.i'!H66+'[1]Prov.Feb. mpios 22 A. IV.ii'!H66+'[1]Prov. Mar. mpios 22 A.IV.iii'!H66</f>
        <v>0</v>
      </c>
      <c r="L61" s="7">
        <f t="shared" si="4"/>
        <v>1.2750579314884656E-2</v>
      </c>
      <c r="M61" s="8">
        <f>'[1]Prov. Ene mpios 22 A. IV.i'!I66+'[1]Prov.Feb. mpios 22 A. IV.ii'!I66+'[1]Prov. Mar. mpios 22 A.IV.iii'!I66</f>
        <v>6903.3600000000006</v>
      </c>
      <c r="N61" s="7">
        <f t="shared" si="0"/>
        <v>1.382843962367218E-2</v>
      </c>
      <c r="O61" s="8">
        <f>'[1]Prov.Ene. ISANmpios 22 A.IV.iii'!Q67+'[1]Prov.Feb. ISANmpios 22 A.IV.iii'!Q67+'[1]Prov.Mar. ISANmpios 22 A.IV.iii'!Q67</f>
        <v>31603.09</v>
      </c>
      <c r="P61" s="7">
        <f t="shared" si="5"/>
        <v>1.2812666125424987E-2</v>
      </c>
      <c r="Q61" s="8">
        <f>'[1]Prov. Ene mpios 22 A. IV.i'!K66+'[1]Prov.Feb. mpios 22 A. IV.ii'!K66+'[1]Prov. Mar. mpios 22 A.IV.iii'!K66</f>
        <v>269180.99</v>
      </c>
      <c r="R61" s="7">
        <f t="shared" si="6"/>
        <v>1.281266451556603E-2</v>
      </c>
      <c r="S61" s="8">
        <f>'[1]Prov. Ene mpios 22 A. IV.i'!L66+'[1]Prov.Feb. mpios 22 A. IV.ii'!L66+'[1]Prov. Mar. mpios 22 A.IV.iii'!L66</f>
        <v>114641.08000000002</v>
      </c>
      <c r="T61" s="7">
        <f t="shared" si="7"/>
        <v>1.2751191884432019E-2</v>
      </c>
      <c r="U61" s="8">
        <f>'[1]Prov. Ene mpios 22 A. IV.i'!M66+'[1]Prov.Feb. mpios 22 A. IV.ii'!M66+'[1]Prov. Mar. mpios 22 A.IV.iii'!M66</f>
        <v>1778.6</v>
      </c>
      <c r="V61" s="7">
        <f t="shared" si="8"/>
        <v>1.2731762155217406E-2</v>
      </c>
      <c r="W61" s="8">
        <f>'[1]Prov. Ene mpios 22 A. IV.i'!N66+'[1]Prov.Feb. mpios 22 A. IV.ii'!N66+'[1]Prov. Mar. mpios 22 A.IV.iii'!N66</f>
        <v>951.32999999999993</v>
      </c>
      <c r="X61" s="7">
        <f t="shared" si="9"/>
        <v>1.2750268806112512E-2</v>
      </c>
      <c r="Y61" s="8">
        <f>'[1]Prov. Ene mpios 22 A. IV.i'!O66+'[1]Prov.Feb. mpios 22 A. IV.ii'!O66+'[1]Prov. Mar. mpios 22 A.IV.iii'!O66</f>
        <v>1050.6399999999999</v>
      </c>
      <c r="Z61" s="7">
        <f t="shared" si="10"/>
        <v>1.2750234597016297E-2</v>
      </c>
      <c r="AA61" s="8">
        <f>'[1]Prov. Ene mpios 22 A. IV.i'!P66+'[1]Prov.Feb. mpios 22 A. IV.ii'!P66+'[1]Prov. Mar. mpios 22 A.IV.iii'!P66</f>
        <v>177057.14</v>
      </c>
      <c r="AB61" s="7">
        <f t="shared" si="11"/>
        <v>1.2750639477769958E-2</v>
      </c>
      <c r="AC61" s="8">
        <f>'[1]Prov. Ene mpios 22 A. IV.i'!Q66+'[1]Prov.Feb. mpios 22 A. IV.ii'!Q66+'[1]Prov. Mar. mpios 22 A.IV.iii'!Q66</f>
        <v>1887.24</v>
      </c>
      <c r="AD61" s="7">
        <f t="shared" si="12"/>
        <v>1.298770273340414E-2</v>
      </c>
      <c r="AE61" s="8">
        <f t="shared" si="13"/>
        <v>7860067.7699999986</v>
      </c>
      <c r="AF61" s="5"/>
      <c r="AG61" s="5"/>
    </row>
    <row r="62" spans="1:33" x14ac:dyDescent="0.2">
      <c r="A62" s="6" t="s">
        <v>65</v>
      </c>
      <c r="B62" s="7">
        <f t="shared" si="1"/>
        <v>2.1771013299331593E-2</v>
      </c>
      <c r="C62" s="8">
        <f>'[1]Prov. Ene mpios 22 A. IV.i'!D67+'[1]Prov.Feb. mpios 22 A. IV.ii'!D67+'[1]Prov. Mar. mpios 22 A.IV.iii'!D67+'[1]Prov. 3er ajs cuat. 21 A.IV iv'!D67+'[1]FEIEF DEF  2021'!D68</f>
        <v>8844212.129999999</v>
      </c>
      <c r="D62" s="7">
        <f t="shared" si="2"/>
        <v>2.17513637768256E-2</v>
      </c>
      <c r="E62" s="8">
        <f>'[1]Prov. Ene mpios 22 A. IV.i'!E67+'[1]Prov.Feb. mpios 22 A. IV.ii'!E67+'[1]Prov. Mar. mpios 22 A.IV.iii'!E67+'[1]Prov. 3er ajs cuat. 21 A.IV iv'!E67+'[1]FEIEF DEF  2021'!E68</f>
        <v>2878559.9299999997</v>
      </c>
      <c r="F62" s="7">
        <v>0</v>
      </c>
      <c r="G62" s="8">
        <f>'[1]Prov. Ene mpios 22 A. IV.i'!F67+'[1]Prov.Feb. mpios 22 A. IV.ii'!F67+'[1]Prov. Mar. mpios 22 A.IV.iii'!F67+'[1]FEIEF DEF  2021'!F68</f>
        <v>338530.95</v>
      </c>
      <c r="H62" s="7">
        <f t="shared" si="3"/>
        <v>2.1629315104961178E-2</v>
      </c>
      <c r="I62" s="8">
        <f>'[1]Prov. Ene mpios 22 A. IV.i'!G67+'[1]Prov.Feb. mpios 22 A. IV.ii'!G67+'[1]Prov. Mar. mpios 22 A.IV.iii'!G67+'[1]Prov. 3er ajs cuat. 21 A.IV iv'!G67</f>
        <v>85016.930000000008</v>
      </c>
      <c r="J62" s="7">
        <f t="shared" si="3"/>
        <v>0</v>
      </c>
      <c r="K62" s="8">
        <f>'[1]Prov. Ene mpios 22 A. IV.i'!H67+'[1]Prov.Feb. mpios 22 A. IV.ii'!H67+'[1]Prov. Mar. mpios 22 A.IV.iii'!H67</f>
        <v>0</v>
      </c>
      <c r="L62" s="7">
        <f t="shared" si="4"/>
        <v>2.1698607021521741E-2</v>
      </c>
      <c r="M62" s="8">
        <f>'[1]Prov. Ene mpios 22 A. IV.i'!I67+'[1]Prov.Feb. mpios 22 A. IV.ii'!I67+'[1]Prov. Mar. mpios 22 A.IV.iii'!I67</f>
        <v>11747.96</v>
      </c>
      <c r="N62" s="7">
        <f t="shared" si="0"/>
        <v>2.201718216907797E-2</v>
      </c>
      <c r="O62" s="8">
        <f>'[1]Prov.Ene. ISANmpios 22 A.IV.iii'!Q68+'[1]Prov.Feb. ISANmpios 22 A.IV.iii'!Q68+'[1]Prov.Mar. ISANmpios 22 A.IV.iii'!Q68</f>
        <v>50317.39</v>
      </c>
      <c r="P62" s="7">
        <f t="shared" si="5"/>
        <v>2.805782876914761E-2</v>
      </c>
      <c r="Q62" s="8">
        <f>'[1]Prov. Ene mpios 22 A. IV.i'!K67+'[1]Prov.Feb. mpios 22 A. IV.ii'!K67+'[1]Prov. Mar. mpios 22 A.IV.iii'!K67</f>
        <v>589466.24</v>
      </c>
      <c r="R62" s="7">
        <f t="shared" si="6"/>
        <v>2.8057828026156532E-2</v>
      </c>
      <c r="S62" s="8">
        <f>'[1]Prov. Ene mpios 22 A. IV.i'!L67+'[1]Prov.Feb. mpios 22 A. IV.ii'!L67+'[1]Prov. Mar. mpios 22 A.IV.iii'!L67</f>
        <v>251046.9</v>
      </c>
      <c r="T62" s="7">
        <f t="shared" si="7"/>
        <v>2.169874896942324E-2</v>
      </c>
      <c r="U62" s="8">
        <f>'[1]Prov. Ene mpios 22 A. IV.i'!M67+'[1]Prov.Feb. mpios 22 A. IV.ii'!M67+'[1]Prov. Mar. mpios 22 A.IV.iii'!M67</f>
        <v>3026.65</v>
      </c>
      <c r="V62" s="7">
        <f t="shared" si="8"/>
        <v>2.1692964494586527E-2</v>
      </c>
      <c r="W62" s="8">
        <f>'[1]Prov. Ene mpios 22 A. IV.i'!N67+'[1]Prov.Feb. mpios 22 A. IV.ii'!N67+'[1]Prov. Mar. mpios 22 A.IV.iii'!N67</f>
        <v>1620.92</v>
      </c>
      <c r="X62" s="7">
        <f t="shared" si="9"/>
        <v>2.169853910249097E-2</v>
      </c>
      <c r="Y62" s="8">
        <f>'[1]Prov. Ene mpios 22 A. IV.i'!O67+'[1]Prov.Feb. mpios 22 A. IV.ii'!O67+'[1]Prov. Mar. mpios 22 A.IV.iii'!O67</f>
        <v>1787.9899999999998</v>
      </c>
      <c r="Z62" s="7">
        <f t="shared" si="10"/>
        <v>2.1698504721717273E-2</v>
      </c>
      <c r="AA62" s="8">
        <f>'[1]Prov. Ene mpios 22 A. IV.i'!P67+'[1]Prov.Feb. mpios 22 A. IV.ii'!P67+'[1]Prov. Mar. mpios 22 A.IV.iii'!P67</f>
        <v>301318</v>
      </c>
      <c r="AB62" s="7">
        <f t="shared" si="11"/>
        <v>2.1698666454070436E-2</v>
      </c>
      <c r="AC62" s="8">
        <f>'[1]Prov. Ene mpios 22 A. IV.i'!Q67+'[1]Prov.Feb. mpios 22 A. IV.ii'!Q67+'[1]Prov. Mar. mpios 22 A.IV.iii'!Q67</f>
        <v>3211.65</v>
      </c>
      <c r="AD62" s="7">
        <f t="shared" si="12"/>
        <v>2.2075374232445658E-2</v>
      </c>
      <c r="AE62" s="8">
        <f t="shared" si="13"/>
        <v>13359863.640000001</v>
      </c>
      <c r="AF62" s="5"/>
      <c r="AG62" s="5"/>
    </row>
    <row r="63" spans="1:33" x14ac:dyDescent="0.2">
      <c r="A63" s="6" t="s">
        <v>66</v>
      </c>
      <c r="B63" s="7">
        <f t="shared" si="1"/>
        <v>2.4982235769108609E-2</v>
      </c>
      <c r="C63" s="8">
        <f>'[1]Prov. Ene mpios 22 A. IV.i'!D68+'[1]Prov.Feb. mpios 22 A. IV.ii'!D68+'[1]Prov. Mar. mpios 22 A.IV.iii'!D68+'[1]Prov. 3er ajs cuat. 21 A.IV iv'!D68+'[1]FEIEF DEF  2021'!D69</f>
        <v>10148732.609999999</v>
      </c>
      <c r="D63" s="7">
        <f t="shared" si="2"/>
        <v>2.5075468406830212E-2</v>
      </c>
      <c r="E63" s="8">
        <f>'[1]Prov. Ene mpios 22 A. IV.i'!E68+'[1]Prov.Feb. mpios 22 A. IV.ii'!E68+'[1]Prov. Mar. mpios 22 A.IV.iii'!E68+'[1]Prov. 3er ajs cuat. 21 A.IV iv'!E68+'[1]FEIEF DEF  2021'!E69</f>
        <v>3318469.5599999996</v>
      </c>
      <c r="F63" s="7">
        <v>0</v>
      </c>
      <c r="G63" s="8">
        <f>'[1]Prov. Ene mpios 22 A. IV.i'!F68+'[1]Prov.Feb. mpios 22 A. IV.ii'!F68+'[1]Prov. Mar. mpios 22 A.IV.iii'!F68+'[1]FEIEF DEF  2021'!F69</f>
        <v>391566.23</v>
      </c>
      <c r="H63" s="7">
        <f t="shared" si="3"/>
        <v>2.5634258937946509E-2</v>
      </c>
      <c r="I63" s="8">
        <f>'[1]Prov. Ene mpios 22 A. IV.i'!G68+'[1]Prov.Feb. mpios 22 A. IV.ii'!G68+'[1]Prov. Mar. mpios 22 A.IV.iii'!G68+'[1]Prov. 3er ajs cuat. 21 A.IV iv'!G68</f>
        <v>100758.9</v>
      </c>
      <c r="J63" s="7">
        <f t="shared" si="3"/>
        <v>0</v>
      </c>
      <c r="K63" s="8">
        <f>'[1]Prov. Ene mpios 22 A. IV.i'!H68+'[1]Prov.Feb. mpios 22 A. IV.ii'!H68+'[1]Prov. Mar. mpios 22 A.IV.iii'!H68</f>
        <v>0</v>
      </c>
      <c r="L63" s="7">
        <f t="shared" si="4"/>
        <v>2.5326726945705647E-2</v>
      </c>
      <c r="M63" s="8">
        <f>'[1]Prov. Ene mpios 22 A. IV.i'!I68+'[1]Prov.Feb. mpios 22 A. IV.ii'!I68+'[1]Prov. Mar. mpios 22 A.IV.iii'!I68</f>
        <v>13712.279999999999</v>
      </c>
      <c r="N63" s="7">
        <f t="shared" si="0"/>
        <v>2.3996621639952084E-2</v>
      </c>
      <c r="O63" s="8">
        <f>'[1]Prov.Ene. ISANmpios 22 A.IV.iii'!Q69+'[1]Prov.Feb. ISANmpios 22 A.IV.iii'!Q69+'[1]Prov.Mar. ISANmpios 22 A.IV.iii'!Q69</f>
        <v>54841.14</v>
      </c>
      <c r="P63" s="7">
        <f t="shared" si="5"/>
        <v>2.883642836921569E-2</v>
      </c>
      <c r="Q63" s="8">
        <f>'[1]Prov. Ene mpios 22 A. IV.i'!K68+'[1]Prov.Feb. mpios 22 A. IV.ii'!K68+'[1]Prov. Mar. mpios 22 A.IV.iii'!K68</f>
        <v>605823.82000000007</v>
      </c>
      <c r="R63" s="7">
        <f t="shared" si="6"/>
        <v>2.8836429236132759E-2</v>
      </c>
      <c r="S63" s="8">
        <f>'[1]Prov. Ene mpios 22 A. IV.i'!L68+'[1]Prov.Feb. mpios 22 A. IV.ii'!L68+'[1]Prov. Mar. mpios 22 A.IV.iii'!L68</f>
        <v>258013.42</v>
      </c>
      <c r="T63" s="7">
        <f t="shared" si="7"/>
        <v>2.5326020719073739E-2</v>
      </c>
      <c r="U63" s="8">
        <f>'[1]Prov. Ene mpios 22 A. IV.i'!M68+'[1]Prov.Feb. mpios 22 A. IV.ii'!M68+'[1]Prov. Mar. mpios 22 A.IV.iii'!M68</f>
        <v>3532.6</v>
      </c>
      <c r="V63" s="7">
        <f t="shared" si="8"/>
        <v>2.5350169296449454E-2</v>
      </c>
      <c r="W63" s="8">
        <f>'[1]Prov. Ene mpios 22 A. IV.i'!N68+'[1]Prov.Feb. mpios 22 A. IV.ii'!N68+'[1]Prov. Mar. mpios 22 A.IV.iii'!N68</f>
        <v>1894.19</v>
      </c>
      <c r="X63" s="7">
        <f t="shared" si="9"/>
        <v>2.532699687141237E-2</v>
      </c>
      <c r="Y63" s="8">
        <f>'[1]Prov. Ene mpios 22 A. IV.i'!O68+'[1]Prov.Feb. mpios 22 A. IV.ii'!O68+'[1]Prov. Mar. mpios 22 A.IV.iii'!O68</f>
        <v>2086.98</v>
      </c>
      <c r="Z63" s="7">
        <f t="shared" si="10"/>
        <v>2.5327149328859176E-2</v>
      </c>
      <c r="AA63" s="8">
        <f>'[1]Prov. Ene mpios 22 A. IV.i'!P68+'[1]Prov.Feb. mpios 22 A. IV.ii'!P68+'[1]Prov. Mar. mpios 22 A.IV.iii'!P68</f>
        <v>351707.46</v>
      </c>
      <c r="AB63" s="7">
        <f t="shared" si="11"/>
        <v>2.5326630246048622E-2</v>
      </c>
      <c r="AC63" s="8">
        <f>'[1]Prov. Ene mpios 22 A. IV.i'!Q68+'[1]Prov.Feb. mpios 22 A. IV.ii'!Q68+'[1]Prov. Mar. mpios 22 A.IV.iii'!Q68</f>
        <v>3748.63</v>
      </c>
      <c r="AD63" s="7">
        <f t="shared" si="12"/>
        <v>2.5206646308290996E-2</v>
      </c>
      <c r="AE63" s="8">
        <f t="shared" si="13"/>
        <v>15254887.82</v>
      </c>
      <c r="AF63" s="5"/>
      <c r="AG63" s="5"/>
    </row>
    <row r="64" spans="1:33" ht="12.75" thickBot="1" x14ac:dyDescent="0.25">
      <c r="A64" s="9" t="s">
        <v>67</v>
      </c>
      <c r="B64" s="10">
        <f t="shared" si="1"/>
        <v>1.0594487209578738E-2</v>
      </c>
      <c r="C64" s="11">
        <f>'[1]Prov. Ene mpios 22 A. IV.i'!D69+'[1]Prov.Feb. mpios 22 A. IV.ii'!D69+'[1]Prov. Mar. mpios 22 A.IV.iii'!D69+'[1]Prov. 3er ajs cuat. 21 A.IV iv'!D69+'[1]FEIEF DEF  2021'!D70</f>
        <v>4303882.9200000009</v>
      </c>
      <c r="D64" s="10">
        <f t="shared" si="2"/>
        <v>1.0485340161842341E-2</v>
      </c>
      <c r="E64" s="11">
        <f>'[1]Prov. Ene mpios 22 A. IV.i'!E69+'[1]Prov.Feb. mpios 22 A. IV.ii'!E69+'[1]Prov. Mar. mpios 22 A.IV.iii'!E69+'[1]Prov. 3er ajs cuat. 21 A.IV iv'!E69+'[1]FEIEF DEF  2021'!E70</f>
        <v>1387622.42</v>
      </c>
      <c r="F64" s="10">
        <v>0</v>
      </c>
      <c r="G64" s="11">
        <f>'[1]Prov. Ene mpios 22 A. IV.i'!F69+'[1]Prov.Feb. mpios 22 A. IV.ii'!F69+'[1]Prov. Mar. mpios 22 A.IV.iii'!F69+'[1]FEIEF DEF  2021'!F70</f>
        <v>161941.23000000001</v>
      </c>
      <c r="H64" s="10">
        <f t="shared" si="3"/>
        <v>9.8312577735543173E-3</v>
      </c>
      <c r="I64" s="11">
        <f>'[1]Prov. Ene mpios 22 A. IV.i'!G69+'[1]Prov.Feb. mpios 22 A. IV.ii'!G69+'[1]Prov. Mar. mpios 22 A.IV.iii'!G69+'[1]Prov. 3er ajs cuat. 21 A.IV iv'!G69</f>
        <v>38643.08</v>
      </c>
      <c r="J64" s="10">
        <f t="shared" si="3"/>
        <v>0</v>
      </c>
      <c r="K64" s="11">
        <f>'[1]Prov. Ene mpios 22 A. IV.i'!H69+'[1]Prov.Feb. mpios 22 A. IV.ii'!H69+'[1]Prov. Mar. mpios 22 A.IV.iii'!H69</f>
        <v>0</v>
      </c>
      <c r="L64" s="10">
        <f t="shared" si="4"/>
        <v>1.0191158212344904E-2</v>
      </c>
      <c r="M64" s="11">
        <f>'[1]Prov. Ene mpios 22 A. IV.i'!I69+'[1]Prov.Feb. mpios 22 A. IV.ii'!I69+'[1]Prov. Mar. mpios 22 A.IV.iii'!I69</f>
        <v>5517.6500000000005</v>
      </c>
      <c r="N64" s="10">
        <f t="shared" si="0"/>
        <v>1.1739521124201723E-2</v>
      </c>
      <c r="O64" s="11">
        <f>'[1]Prov.Ene. ISANmpios 22 A.IV.iii'!Q70+'[1]Prov.Feb. ISANmpios 22 A.IV.iii'!Q70+'[1]Prov.Mar. ISANmpios 22 A.IV.iii'!Q70</f>
        <v>26829.14</v>
      </c>
      <c r="P64" s="10">
        <f t="shared" si="5"/>
        <v>9.949314235007254E-3</v>
      </c>
      <c r="Q64" s="11">
        <f>'[1]Prov. Ene mpios 22 A. IV.i'!K69+'[1]Prov.Feb. mpios 22 A. IV.ii'!K69+'[1]Prov. Mar. mpios 22 A.IV.iii'!K69</f>
        <v>209024.9</v>
      </c>
      <c r="R64" s="10">
        <f t="shared" si="6"/>
        <v>9.9493157940665645E-3</v>
      </c>
      <c r="S64" s="11">
        <f>'[1]Prov. Ene mpios 22 A. IV.i'!L69+'[1]Prov.Feb. mpios 22 A. IV.ii'!L69+'[1]Prov. Mar. mpios 22 A.IV.iii'!L69</f>
        <v>89021.32</v>
      </c>
      <c r="T64" s="10">
        <f t="shared" si="7"/>
        <v>1.0191991970462775E-2</v>
      </c>
      <c r="U64" s="11">
        <f>'[1]Prov. Ene mpios 22 A. IV.i'!M69+'[1]Prov.Feb. mpios 22 A. IV.ii'!M69+'[1]Prov. Mar. mpios 22 A.IV.iii'!M69</f>
        <v>1421.6299999999999</v>
      </c>
      <c r="V64" s="10">
        <f t="shared" si="8"/>
        <v>1.016394320204494E-2</v>
      </c>
      <c r="W64" s="11">
        <f>'[1]Prov. Ene mpios 22 A. IV.i'!N69+'[1]Prov.Feb. mpios 22 A. IV.ii'!N69+'[1]Prov. Mar. mpios 22 A.IV.iii'!N69</f>
        <v>759.46</v>
      </c>
      <c r="X64" s="10">
        <f t="shared" si="9"/>
        <v>1.0190846272029356E-2</v>
      </c>
      <c r="Y64" s="11">
        <f>'[1]Prov. Ene mpios 22 A. IV.i'!O69+'[1]Prov.Feb. mpios 22 A. IV.ii'!O69+'[1]Prov. Mar. mpios 22 A.IV.iii'!O69</f>
        <v>839.74</v>
      </c>
      <c r="Z64" s="10">
        <f t="shared" si="10"/>
        <v>1.0190650267427276E-2</v>
      </c>
      <c r="AA64" s="11">
        <f>'[1]Prov. Ene mpios 22 A. IV.i'!P69+'[1]Prov.Feb. mpios 22 A. IV.ii'!P69+'[1]Prov. Mar. mpios 22 A.IV.iii'!P69</f>
        <v>141513.27000000002</v>
      </c>
      <c r="AB64" s="10">
        <f t="shared" si="11"/>
        <v>1.0191242025952058E-2</v>
      </c>
      <c r="AC64" s="11">
        <f>'[1]Prov. Ene mpios 22 A. IV.i'!Q69+'[1]Prov.Feb. mpios 22 A. IV.ii'!Q69+'[1]Prov. Mar. mpios 22 A.IV.iii'!Q69</f>
        <v>1508.42</v>
      </c>
      <c r="AD64" s="10">
        <f t="shared" si="12"/>
        <v>1.0523129610120287E-2</v>
      </c>
      <c r="AE64" s="11">
        <f t="shared" si="13"/>
        <v>6368525.1800000025</v>
      </c>
      <c r="AF64" s="5"/>
      <c r="AG64" s="5"/>
    </row>
    <row r="65" spans="1:32" ht="12.75" thickBot="1" x14ac:dyDescent="0.25">
      <c r="A65" s="13" t="s">
        <v>83</v>
      </c>
      <c r="B65" s="14">
        <f>SUM(B5:B64)</f>
        <v>0.99999999999999989</v>
      </c>
      <c r="C65" s="15">
        <f t="shared" ref="C65:AE65" si="14">SUM(C5:C64)</f>
        <v>406237964.60000008</v>
      </c>
      <c r="D65" s="14">
        <f t="shared" si="14"/>
        <v>0.99999999999999956</v>
      </c>
      <c r="E65" s="15">
        <f t="shared" si="14"/>
        <v>132339285.00000001</v>
      </c>
      <c r="F65" s="14">
        <f t="shared" si="14"/>
        <v>0</v>
      </c>
      <c r="G65" s="15">
        <f t="shared" si="14"/>
        <v>15570752.6</v>
      </c>
      <c r="H65" s="14">
        <f t="shared" si="14"/>
        <v>1</v>
      </c>
      <c r="I65" s="15">
        <f t="shared" si="14"/>
        <v>3930634.3999999994</v>
      </c>
      <c r="J65" s="14">
        <f t="shared" si="14"/>
        <v>0</v>
      </c>
      <c r="K65" s="15">
        <f t="shared" si="14"/>
        <v>0</v>
      </c>
      <c r="L65" s="14">
        <f t="shared" si="14"/>
        <v>1</v>
      </c>
      <c r="M65" s="15">
        <f t="shared" si="14"/>
        <v>541415.39999999991</v>
      </c>
      <c r="N65" s="14">
        <f t="shared" si="14"/>
        <v>0.99999999999999989</v>
      </c>
      <c r="O65" s="15">
        <f t="shared" si="14"/>
        <v>2285369.2000000007</v>
      </c>
      <c r="P65" s="14">
        <f>SUM(P5:P64)</f>
        <v>1.0000000000000002</v>
      </c>
      <c r="Q65" s="15">
        <f t="shared" si="14"/>
        <v>21008975.599999994</v>
      </c>
      <c r="R65" s="14">
        <f>SUM(R5:R64)</f>
        <v>0.99999999999999933</v>
      </c>
      <c r="S65" s="15">
        <f t="shared" si="14"/>
        <v>8947481.6000000034</v>
      </c>
      <c r="T65" s="14">
        <f t="shared" si="14"/>
        <v>1.0000000000000002</v>
      </c>
      <c r="U65" s="15">
        <f t="shared" si="14"/>
        <v>139484.99999999997</v>
      </c>
      <c r="V65" s="14">
        <f t="shared" si="14"/>
        <v>1</v>
      </c>
      <c r="W65" s="15">
        <f t="shared" si="14"/>
        <v>74721.000000000015</v>
      </c>
      <c r="X65" s="14">
        <f t="shared" si="14"/>
        <v>0.99999999999999978</v>
      </c>
      <c r="Y65" s="15">
        <f t="shared" si="14"/>
        <v>82401.400000000023</v>
      </c>
      <c r="Z65" s="14">
        <f t="shared" si="14"/>
        <v>0.99999999999999978</v>
      </c>
      <c r="AA65" s="15">
        <f t="shared" si="14"/>
        <v>13886579.000000004</v>
      </c>
      <c r="AB65" s="14">
        <f t="shared" si="14"/>
        <v>1.0000000000000002</v>
      </c>
      <c r="AC65" s="15">
        <f t="shared" si="14"/>
        <v>148011.39999999997</v>
      </c>
      <c r="AD65" s="14">
        <f t="shared" si="14"/>
        <v>1.0000000000000004</v>
      </c>
      <c r="AE65" s="15">
        <f t="shared" si="14"/>
        <v>605193076.19999993</v>
      </c>
      <c r="AF65" s="5" t="s">
        <v>9</v>
      </c>
    </row>
    <row r="67" spans="1:32" x14ac:dyDescent="0.2">
      <c r="C67" s="12" t="s">
        <v>9</v>
      </c>
      <c r="AE67" s="5"/>
    </row>
    <row r="68" spans="1:32" x14ac:dyDescent="0.2">
      <c r="AE68" s="1" t="s">
        <v>9</v>
      </c>
    </row>
    <row r="69" spans="1:32" x14ac:dyDescent="0.2">
      <c r="AE69" s="1" t="s">
        <v>9</v>
      </c>
    </row>
    <row r="70" spans="1:32" x14ac:dyDescent="0.2">
      <c r="AE70" s="5" t="s">
        <v>9</v>
      </c>
    </row>
  </sheetData>
  <mergeCells count="18">
    <mergeCell ref="A1:AE1"/>
    <mergeCell ref="Z3:AA3"/>
    <mergeCell ref="AB3:AC3"/>
    <mergeCell ref="AD3:AE3"/>
    <mergeCell ref="N3:O3"/>
    <mergeCell ref="P3:Q3"/>
    <mergeCell ref="R3:S3"/>
    <mergeCell ref="T3:U3"/>
    <mergeCell ref="V3:W3"/>
    <mergeCell ref="X3:Y3"/>
    <mergeCell ref="A2:AE2"/>
    <mergeCell ref="A3:A4"/>
    <mergeCell ref="B3:C3"/>
    <mergeCell ref="D3:E3"/>
    <mergeCell ref="F3:G3"/>
    <mergeCell ref="H3:I3"/>
    <mergeCell ref="J3:K3"/>
    <mergeCell ref="L3:M3"/>
  </mergeCells>
  <printOptions horizontalCentered="1" verticalCentered="1"/>
  <pageMargins left="0" right="0" top="0" bottom="0" header="0" footer="0"/>
  <pageSetup scale="39" orientation="landscape" r:id="rId1"/>
  <ignoredErrors>
    <ignoredError sqref="I5: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ENE-MAR 22 anexo IV</vt:lpstr>
      <vt:lpstr>'Prov. ENE-MAR 22 anexo 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cp:lastPrinted>2022-04-08T18:16:30Z</cp:lastPrinted>
  <dcterms:created xsi:type="dcterms:W3CDTF">2022-04-08T17:15:57Z</dcterms:created>
  <dcterms:modified xsi:type="dcterms:W3CDTF">2022-04-08T18:29:16Z</dcterms:modified>
</cp:coreProperties>
</file>