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Septiembre 2023\"/>
    </mc:Choice>
  </mc:AlternateContent>
  <xr:revisionPtr revIDLastSave="0" documentId="13_ncr:1_{2BD6D5DD-6BC5-41AE-9B72-6225A818C98B}" xr6:coauthVersionLast="45" xr6:coauthVersionMax="45" xr10:uidLastSave="{00000000-0000-0000-0000-000000000000}"/>
  <bookViews>
    <workbookView xWindow="-120" yWindow="-120" windowWidth="29040" windowHeight="15720" xr2:uid="{E13139E7-2500-4C65-8939-C3F9104B57A7}"/>
  </bookViews>
  <sheets>
    <sheet name="Tlaxcala_JUL-SEP 23 anexo IV" sheetId="1" r:id="rId1"/>
  </sheets>
  <definedNames>
    <definedName name="_xlnm.Print_Area" localSheetId="0">'Tlaxcala_JUL-SEP 23 anexo IV'!$A$1:$AE$65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4" i="1" l="1"/>
  <c r="AE63" i="1"/>
  <c r="AE61" i="1"/>
  <c r="AE60" i="1"/>
  <c r="AE59" i="1"/>
  <c r="AE58" i="1"/>
  <c r="AE57" i="1"/>
  <c r="AE53" i="1"/>
  <c r="AE51" i="1"/>
  <c r="AE47" i="1"/>
  <c r="AE46" i="1"/>
  <c r="AE44" i="1"/>
  <c r="AE40" i="1"/>
  <c r="AE39" i="1"/>
  <c r="AE37" i="1"/>
  <c r="AE36" i="1"/>
  <c r="AE35" i="1"/>
  <c r="AE31" i="1"/>
  <c r="AE30" i="1"/>
  <c r="AE29" i="1"/>
  <c r="AE27" i="1"/>
  <c r="AE23" i="1"/>
  <c r="AE22" i="1"/>
  <c r="AE20" i="1"/>
  <c r="AE19" i="1"/>
  <c r="AE18" i="1"/>
  <c r="AE16" i="1"/>
  <c r="AE15" i="1"/>
  <c r="AE14" i="1"/>
  <c r="AE13" i="1"/>
  <c r="AE12" i="1"/>
  <c r="AE10" i="1"/>
  <c r="AE9" i="1"/>
  <c r="AE8" i="1"/>
  <c r="AE7" i="1"/>
  <c r="AE6" i="1"/>
  <c r="W65" i="1"/>
  <c r="V35" i="1" s="1"/>
  <c r="K65" i="1"/>
  <c r="J40" i="1" s="1"/>
  <c r="V6" i="1" l="1"/>
  <c r="V24" i="1"/>
  <c r="V12" i="1"/>
  <c r="V5" i="1"/>
  <c r="V11" i="1"/>
  <c r="V21" i="1"/>
  <c r="V17" i="1"/>
  <c r="V7" i="1"/>
  <c r="V9" i="1"/>
  <c r="V13" i="1"/>
  <c r="V15" i="1"/>
  <c r="V52" i="1"/>
  <c r="V8" i="1"/>
  <c r="V29" i="1"/>
  <c r="V14" i="1"/>
  <c r="J11" i="1"/>
  <c r="J7" i="1"/>
  <c r="J8" i="1"/>
  <c r="J9" i="1"/>
  <c r="J12" i="1"/>
  <c r="J17" i="1"/>
  <c r="J13" i="1"/>
  <c r="J24" i="1"/>
  <c r="J6" i="1"/>
  <c r="J14" i="1"/>
  <c r="J15" i="1"/>
  <c r="J18" i="1"/>
  <c r="J19" i="1"/>
  <c r="J20" i="1"/>
  <c r="J5" i="1"/>
  <c r="J30" i="1"/>
  <c r="V10" i="1"/>
  <c r="V20" i="1"/>
  <c r="J23" i="1"/>
  <c r="O65" i="1"/>
  <c r="N14" i="1" s="1"/>
  <c r="AE25" i="1"/>
  <c r="AE26" i="1"/>
  <c r="V32" i="1"/>
  <c r="J37" i="1"/>
  <c r="AE52" i="1"/>
  <c r="AE54" i="1"/>
  <c r="C65" i="1"/>
  <c r="B40" i="1" s="1"/>
  <c r="AA65" i="1"/>
  <c r="Z46" i="1" s="1"/>
  <c r="AE21" i="1"/>
  <c r="V22" i="1"/>
  <c r="J34" i="1"/>
  <c r="J39" i="1"/>
  <c r="V46" i="1"/>
  <c r="V31" i="1"/>
  <c r="AE34" i="1"/>
  <c r="J49" i="1"/>
  <c r="AE50" i="1"/>
  <c r="Q65" i="1"/>
  <c r="P18" i="1" s="1"/>
  <c r="V19" i="1"/>
  <c r="J22" i="1"/>
  <c r="V30" i="1"/>
  <c r="P25" i="1"/>
  <c r="J33" i="1"/>
  <c r="V23" i="1"/>
  <c r="G65" i="1"/>
  <c r="F7" i="1" s="1"/>
  <c r="AE17" i="1"/>
  <c r="J32" i="1"/>
  <c r="AE42" i="1"/>
  <c r="AE48" i="1"/>
  <c r="V53" i="1"/>
  <c r="AC65" i="1"/>
  <c r="AB20" i="1" s="1"/>
  <c r="S65" i="1"/>
  <c r="AE5" i="1"/>
  <c r="AE11" i="1"/>
  <c r="V18" i="1"/>
  <c r="J21" i="1"/>
  <c r="J42" i="1"/>
  <c r="V43" i="1"/>
  <c r="J52" i="1"/>
  <c r="V61" i="1"/>
  <c r="V64" i="1"/>
  <c r="V58" i="1"/>
  <c r="V49" i="1"/>
  <c r="V55" i="1"/>
  <c r="V37" i="1"/>
  <c r="V40" i="1"/>
  <c r="E65" i="1"/>
  <c r="D24" i="1" s="1"/>
  <c r="I65" i="1"/>
  <c r="H19" i="1" s="1"/>
  <c r="U65" i="1"/>
  <c r="T6" i="1" s="1"/>
  <c r="V25" i="1"/>
  <c r="V26" i="1"/>
  <c r="V27" i="1"/>
  <c r="V28" i="1"/>
  <c r="J31" i="1"/>
  <c r="J36" i="1"/>
  <c r="J38" i="1"/>
  <c r="L40" i="1"/>
  <c r="I66" i="1"/>
  <c r="J61" i="1"/>
  <c r="J64" i="1"/>
  <c r="J55" i="1"/>
  <c r="J35" i="1"/>
  <c r="J46" i="1"/>
  <c r="J58" i="1"/>
  <c r="J29" i="1"/>
  <c r="V16" i="1"/>
  <c r="AE33" i="1"/>
  <c r="V34" i="1"/>
  <c r="AE43" i="1"/>
  <c r="AE49" i="1"/>
  <c r="V54" i="1"/>
  <c r="J16" i="1"/>
  <c r="M65" i="1"/>
  <c r="L14" i="1" s="1"/>
  <c r="J25" i="1"/>
  <c r="J26" i="1"/>
  <c r="J27" i="1"/>
  <c r="J28" i="1"/>
  <c r="J43" i="1"/>
  <c r="R58" i="1"/>
  <c r="J10" i="1"/>
  <c r="Y65" i="1"/>
  <c r="X13" i="1" s="1"/>
  <c r="L23" i="1"/>
  <c r="AE24" i="1"/>
  <c r="AB25" i="1"/>
  <c r="L26" i="1"/>
  <c r="AE28" i="1"/>
  <c r="AE32" i="1"/>
  <c r="V33" i="1"/>
  <c r="L35" i="1"/>
  <c r="J41" i="1"/>
  <c r="AE41" i="1"/>
  <c r="L43" i="1"/>
  <c r="R46" i="1"/>
  <c r="Z49" i="1"/>
  <c r="L54" i="1"/>
  <c r="J60" i="1"/>
  <c r="V62" i="1"/>
  <c r="V44" i="1"/>
  <c r="V45" i="1"/>
  <c r="J50" i="1"/>
  <c r="J51" i="1"/>
  <c r="L52" i="1"/>
  <c r="L60" i="1"/>
  <c r="L64" i="1"/>
  <c r="L51" i="1"/>
  <c r="V57" i="1"/>
  <c r="V41" i="1"/>
  <c r="V42" i="1"/>
  <c r="J47" i="1"/>
  <c r="J48" i="1"/>
  <c r="L49" i="1"/>
  <c r="L58" i="1"/>
  <c r="V59" i="1"/>
  <c r="P60" i="1"/>
  <c r="V63" i="1"/>
  <c r="L48" i="1"/>
  <c r="AE56" i="1"/>
  <c r="L61" i="1"/>
  <c r="R64" i="1"/>
  <c r="V36" i="1"/>
  <c r="V38" i="1"/>
  <c r="V39" i="1"/>
  <c r="J44" i="1"/>
  <c r="J45" i="1"/>
  <c r="L46" i="1"/>
  <c r="V56" i="1"/>
  <c r="L45" i="1"/>
  <c r="AE45" i="1"/>
  <c r="R51" i="1"/>
  <c r="J57" i="1"/>
  <c r="AB59" i="1"/>
  <c r="V60" i="1"/>
  <c r="J62" i="1"/>
  <c r="V50" i="1"/>
  <c r="V51" i="1"/>
  <c r="J56" i="1"/>
  <c r="J59" i="1"/>
  <c r="P62" i="1"/>
  <c r="J63" i="1"/>
  <c r="P35" i="1"/>
  <c r="L39" i="1"/>
  <c r="L63" i="1"/>
  <c r="L37" i="1"/>
  <c r="AE38" i="1"/>
  <c r="V47" i="1"/>
  <c r="V48" i="1"/>
  <c r="J53" i="1"/>
  <c r="J54" i="1"/>
  <c r="L55" i="1"/>
  <c r="AE55" i="1"/>
  <c r="Z61" i="1"/>
  <c r="AE62" i="1"/>
  <c r="P53" i="1" l="1"/>
  <c r="D59" i="1"/>
  <c r="AB53" i="1"/>
  <c r="N50" i="1"/>
  <c r="P51" i="1"/>
  <c r="R40" i="1"/>
  <c r="X42" i="1"/>
  <c r="R37" i="1"/>
  <c r="P38" i="1"/>
  <c r="D44" i="1"/>
  <c r="R43" i="1"/>
  <c r="AB63" i="1"/>
  <c r="AB45" i="1"/>
  <c r="D36" i="1"/>
  <c r="L28" i="1"/>
  <c r="P42" i="1"/>
  <c r="R55" i="1"/>
  <c r="P63" i="1"/>
  <c r="P41" i="1"/>
  <c r="R52" i="1"/>
  <c r="R60" i="1"/>
  <c r="P54" i="1"/>
  <c r="P56" i="1"/>
  <c r="R17" i="1"/>
  <c r="P9" i="1"/>
  <c r="R57" i="1"/>
  <c r="R54" i="1"/>
  <c r="R20" i="1"/>
  <c r="P31" i="1"/>
  <c r="R50" i="1"/>
  <c r="P40" i="1"/>
  <c r="P44" i="1"/>
  <c r="P37" i="1"/>
  <c r="R19" i="1"/>
  <c r="P47" i="1"/>
  <c r="P50" i="1"/>
  <c r="P59" i="1"/>
  <c r="P55" i="1"/>
  <c r="R61" i="1"/>
  <c r="R39" i="1"/>
  <c r="R32" i="1"/>
  <c r="P57" i="1"/>
  <c r="P30" i="1"/>
  <c r="R45" i="1"/>
  <c r="R42" i="1"/>
  <c r="P48" i="1"/>
  <c r="R30" i="1"/>
  <c r="R49" i="1"/>
  <c r="P39" i="1"/>
  <c r="P28" i="1"/>
  <c r="P36" i="1"/>
  <c r="R36" i="1"/>
  <c r="N41" i="1"/>
  <c r="N5" i="1"/>
  <c r="N44" i="1"/>
  <c r="AB21" i="1"/>
  <c r="B58" i="1"/>
  <c r="AB57" i="1"/>
  <c r="AB47" i="1"/>
  <c r="B16" i="1"/>
  <c r="P15" i="1"/>
  <c r="AB60" i="1"/>
  <c r="AB43" i="1"/>
  <c r="AB30" i="1"/>
  <c r="AB38" i="1"/>
  <c r="AB56" i="1"/>
  <c r="B43" i="1"/>
  <c r="L42" i="1"/>
  <c r="R18" i="1"/>
  <c r="B33" i="1"/>
  <c r="N64" i="1"/>
  <c r="AB17" i="1"/>
  <c r="AB41" i="1"/>
  <c r="D30" i="1"/>
  <c r="R12" i="1"/>
  <c r="AB12" i="1"/>
  <c r="B5" i="1"/>
  <c r="N30" i="1"/>
  <c r="AB54" i="1"/>
  <c r="L29" i="1"/>
  <c r="AB35" i="1"/>
  <c r="L47" i="1"/>
  <c r="R29" i="1"/>
  <c r="P29" i="1"/>
  <c r="P27" i="1"/>
  <c r="D18" i="1"/>
  <c r="D60" i="1"/>
  <c r="N62" i="1"/>
  <c r="D42" i="1"/>
  <c r="H30" i="1"/>
  <c r="AB51" i="1"/>
  <c r="AB49" i="1"/>
  <c r="N24" i="1"/>
  <c r="D34" i="1"/>
  <c r="N27" i="1"/>
  <c r="X49" i="1"/>
  <c r="B47" i="1"/>
  <c r="N47" i="1"/>
  <c r="AB44" i="1"/>
  <c r="X57" i="1"/>
  <c r="D41" i="1"/>
  <c r="N29" i="1"/>
  <c r="X64" i="1"/>
  <c r="X29" i="1"/>
  <c r="L22" i="1"/>
  <c r="AB5" i="1"/>
  <c r="N35" i="1"/>
  <c r="N38" i="1"/>
  <c r="N37" i="1"/>
  <c r="Z38" i="1"/>
  <c r="Z52" i="1"/>
  <c r="N58" i="1"/>
  <c r="AB28" i="1"/>
  <c r="Z30" i="1"/>
  <c r="AB62" i="1"/>
  <c r="D51" i="1"/>
  <c r="N46" i="1"/>
  <c r="AB50" i="1"/>
  <c r="R53" i="1"/>
  <c r="P12" i="1"/>
  <c r="R16" i="1"/>
  <c r="D17" i="1"/>
  <c r="D47" i="1"/>
  <c r="N40" i="1"/>
  <c r="D50" i="1"/>
  <c r="N49" i="1"/>
  <c r="N56" i="1"/>
  <c r="N48" i="1"/>
  <c r="N59" i="1"/>
  <c r="N61" i="1"/>
  <c r="N53" i="1"/>
  <c r="D45" i="1"/>
  <c r="N55" i="1"/>
  <c r="Z47" i="1"/>
  <c r="N54" i="1"/>
  <c r="N34" i="1"/>
  <c r="D12" i="1"/>
  <c r="AB36" i="1"/>
  <c r="D38" i="1"/>
  <c r="H44" i="1"/>
  <c r="AB48" i="1"/>
  <c r="N52" i="1"/>
  <c r="AB39" i="1"/>
  <c r="AB31" i="1"/>
  <c r="AB19" i="1"/>
  <c r="N17" i="1"/>
  <c r="N32" i="1"/>
  <c r="N10" i="1"/>
  <c r="N11" i="1"/>
  <c r="AB52" i="1"/>
  <c r="AB6" i="1"/>
  <c r="AB15" i="1"/>
  <c r="Z51" i="1"/>
  <c r="Z19" i="1"/>
  <c r="Z53" i="1"/>
  <c r="Z59" i="1"/>
  <c r="Z5" i="1"/>
  <c r="Z42" i="1"/>
  <c r="Z23" i="1"/>
  <c r="Z29" i="1"/>
  <c r="Z37" i="1"/>
  <c r="Z28" i="1"/>
  <c r="Z24" i="1"/>
  <c r="Z43" i="1"/>
  <c r="Z58" i="1"/>
  <c r="Z27" i="1"/>
  <c r="Z62" i="1"/>
  <c r="Z41" i="1"/>
  <c r="Z36" i="1"/>
  <c r="Z44" i="1"/>
  <c r="Z40" i="1"/>
  <c r="Z64" i="1"/>
  <c r="Z48" i="1"/>
  <c r="Z55" i="1"/>
  <c r="Z11" i="1"/>
  <c r="Z35" i="1"/>
  <c r="Z56" i="1"/>
  <c r="Z50" i="1"/>
  <c r="X26" i="1"/>
  <c r="X55" i="1"/>
  <c r="X45" i="1"/>
  <c r="V65" i="1"/>
  <c r="T46" i="1"/>
  <c r="T13" i="1"/>
  <c r="T52" i="1"/>
  <c r="T33" i="1"/>
  <c r="T14" i="1"/>
  <c r="T7" i="1"/>
  <c r="T59" i="1"/>
  <c r="T25" i="1"/>
  <c r="T8" i="1"/>
  <c r="T56" i="1"/>
  <c r="T42" i="1"/>
  <c r="T50" i="1"/>
  <c r="R27" i="1"/>
  <c r="P10" i="1"/>
  <c r="R6" i="1"/>
  <c r="P49" i="1"/>
  <c r="P20" i="1"/>
  <c r="R11" i="1"/>
  <c r="N9" i="1"/>
  <c r="N43" i="1"/>
  <c r="N33" i="1"/>
  <c r="N16" i="1"/>
  <c r="N36" i="1"/>
  <c r="N39" i="1"/>
  <c r="N28" i="1"/>
  <c r="L24" i="1"/>
  <c r="L27" i="1"/>
  <c r="L13" i="1"/>
  <c r="L33" i="1"/>
  <c r="J65" i="1"/>
  <c r="H53" i="1"/>
  <c r="H40" i="1"/>
  <c r="H49" i="1"/>
  <c r="H59" i="1"/>
  <c r="H56" i="1"/>
  <c r="H14" i="1"/>
  <c r="H48" i="1"/>
  <c r="H52" i="1"/>
  <c r="H17" i="1"/>
  <c r="H62" i="1"/>
  <c r="H35" i="1"/>
  <c r="H37" i="1"/>
  <c r="H51" i="1"/>
  <c r="H46" i="1"/>
  <c r="H5" i="1"/>
  <c r="H58" i="1"/>
  <c r="H18" i="1"/>
  <c r="H29" i="1"/>
  <c r="H21" i="1"/>
  <c r="H12" i="1"/>
  <c r="H42" i="1"/>
  <c r="H43" i="1"/>
  <c r="H33" i="1"/>
  <c r="H39" i="1"/>
  <c r="H38" i="1"/>
  <c r="H45" i="1"/>
  <c r="H27" i="1"/>
  <c r="H61" i="1"/>
  <c r="H41" i="1"/>
  <c r="H50" i="1"/>
  <c r="H26" i="1"/>
  <c r="H31" i="1"/>
  <c r="F46" i="1"/>
  <c r="F43" i="1"/>
  <c r="F64" i="1"/>
  <c r="F39" i="1"/>
  <c r="D53" i="1"/>
  <c r="D10" i="1"/>
  <c r="D35" i="1"/>
  <c r="D62" i="1"/>
  <c r="D57" i="1"/>
  <c r="D25" i="1"/>
  <c r="D63" i="1"/>
  <c r="D39" i="1"/>
  <c r="D56" i="1"/>
  <c r="D48" i="1"/>
  <c r="D43" i="1"/>
  <c r="D28" i="1"/>
  <c r="D11" i="1"/>
  <c r="D46" i="1"/>
  <c r="B28" i="1"/>
  <c r="B34" i="1"/>
  <c r="F51" i="1"/>
  <c r="B55" i="1"/>
  <c r="B38" i="1"/>
  <c r="B35" i="1"/>
  <c r="B8" i="1"/>
  <c r="X38" i="1"/>
  <c r="T31" i="1"/>
  <c r="X14" i="1"/>
  <c r="X8" i="1"/>
  <c r="B20" i="1"/>
  <c r="B17" i="1"/>
  <c r="F16" i="1"/>
  <c r="B25" i="1"/>
  <c r="B64" i="1"/>
  <c r="T62" i="1"/>
  <c r="T47" i="1"/>
  <c r="F36" i="1"/>
  <c r="T37" i="1"/>
  <c r="B39" i="1"/>
  <c r="X46" i="1"/>
  <c r="X34" i="1"/>
  <c r="T58" i="1"/>
  <c r="B45" i="1"/>
  <c r="F63" i="1"/>
  <c r="B51" i="1"/>
  <c r="L32" i="1"/>
  <c r="R35" i="1"/>
  <c r="T30" i="1"/>
  <c r="Z63" i="1"/>
  <c r="Z60" i="1"/>
  <c r="Z54" i="1"/>
  <c r="Z57" i="1"/>
  <c r="Z45" i="1"/>
  <c r="Z34" i="1"/>
  <c r="Z39" i="1"/>
  <c r="Z25" i="1"/>
  <c r="Z18" i="1"/>
  <c r="Z6" i="1"/>
  <c r="Z13" i="1"/>
  <c r="Z21" i="1"/>
  <c r="Z7" i="1"/>
  <c r="Z31" i="1"/>
  <c r="Z26" i="1"/>
  <c r="Z32" i="1"/>
  <c r="Z12" i="1"/>
  <c r="R31" i="1"/>
  <c r="P19" i="1"/>
  <c r="Z8" i="1"/>
  <c r="H13" i="1"/>
  <c r="T18" i="1"/>
  <c r="N15" i="1"/>
  <c r="L15" i="1"/>
  <c r="AB22" i="1"/>
  <c r="N8" i="1"/>
  <c r="T19" i="1"/>
  <c r="X19" i="1"/>
  <c r="X16" i="1"/>
  <c r="Z15" i="1"/>
  <c r="X15" i="1"/>
  <c r="E66" i="1"/>
  <c r="F59" i="1"/>
  <c r="F62" i="1"/>
  <c r="F50" i="1"/>
  <c r="F56" i="1"/>
  <c r="F41" i="1"/>
  <c r="F47" i="1"/>
  <c r="F19" i="1"/>
  <c r="F14" i="1"/>
  <c r="F34" i="1"/>
  <c r="F53" i="1"/>
  <c r="F35" i="1"/>
  <c r="F27" i="1"/>
  <c r="F23" i="1"/>
  <c r="F21" i="1"/>
  <c r="F44" i="1"/>
  <c r="F9" i="1"/>
  <c r="F33" i="1"/>
  <c r="F24" i="1"/>
  <c r="F8" i="1"/>
  <c r="F15" i="1"/>
  <c r="B15" i="1"/>
  <c r="B49" i="1"/>
  <c r="X36" i="1"/>
  <c r="F26" i="1"/>
  <c r="F10" i="1"/>
  <c r="F49" i="1"/>
  <c r="X61" i="1"/>
  <c r="X52" i="1"/>
  <c r="X63" i="1"/>
  <c r="F48" i="1"/>
  <c r="X54" i="1"/>
  <c r="T45" i="1"/>
  <c r="F29" i="1"/>
  <c r="L57" i="1"/>
  <c r="H32" i="1"/>
  <c r="P64" i="1"/>
  <c r="R59" i="1"/>
  <c r="R62" i="1"/>
  <c r="P61" i="1"/>
  <c r="R63" i="1"/>
  <c r="R44" i="1"/>
  <c r="P58" i="1"/>
  <c r="P34" i="1"/>
  <c r="P52" i="1"/>
  <c r="R56" i="1"/>
  <c r="R41" i="1"/>
  <c r="R38" i="1"/>
  <c r="P21" i="1"/>
  <c r="R8" i="1"/>
  <c r="P32" i="1"/>
  <c r="R22" i="1"/>
  <c r="R14" i="1"/>
  <c r="R15" i="1"/>
  <c r="P46" i="1"/>
  <c r="P24" i="1"/>
  <c r="P8" i="1"/>
  <c r="P22" i="1"/>
  <c r="P14" i="1"/>
  <c r="R9" i="1"/>
  <c r="R47" i="1"/>
  <c r="R34" i="1"/>
  <c r="R33" i="1"/>
  <c r="R28" i="1"/>
  <c r="P26" i="1"/>
  <c r="P23" i="1"/>
  <c r="P43" i="1"/>
  <c r="P13" i="1"/>
  <c r="P7" i="1"/>
  <c r="B23" i="1"/>
  <c r="D54" i="1"/>
  <c r="H7" i="1"/>
  <c r="L9" i="1"/>
  <c r="T11" i="1"/>
  <c r="D6" i="1"/>
  <c r="R13" i="1"/>
  <c r="Z16" i="1"/>
  <c r="R10" i="1"/>
  <c r="F5" i="1"/>
  <c r="X48" i="1"/>
  <c r="X60" i="1"/>
  <c r="B11" i="1"/>
  <c r="B46" i="1"/>
  <c r="F60" i="1"/>
  <c r="F52" i="1"/>
  <c r="T44" i="1"/>
  <c r="X37" i="1"/>
  <c r="L44" i="1"/>
  <c r="AB64" i="1"/>
  <c r="AB61" i="1"/>
  <c r="AB55" i="1"/>
  <c r="AB34" i="1"/>
  <c r="AB46" i="1"/>
  <c r="AB58" i="1"/>
  <c r="AB18" i="1"/>
  <c r="AB37" i="1"/>
  <c r="AB7" i="1"/>
  <c r="AB27" i="1"/>
  <c r="AB13" i="1"/>
  <c r="AB8" i="1"/>
  <c r="AB14" i="1"/>
  <c r="AB32" i="1"/>
  <c r="AB40" i="1"/>
  <c r="AB33" i="1"/>
  <c r="AB24" i="1"/>
  <c r="F31" i="1"/>
  <c r="D31" i="1"/>
  <c r="AB29" i="1"/>
  <c r="B42" i="1"/>
  <c r="T28" i="1"/>
  <c r="P6" i="1"/>
  <c r="Z14" i="1"/>
  <c r="AB26" i="1"/>
  <c r="X7" i="1"/>
  <c r="P5" i="1"/>
  <c r="T17" i="1"/>
  <c r="P11" i="1"/>
  <c r="T5" i="1"/>
  <c r="X9" i="1"/>
  <c r="N25" i="1"/>
  <c r="F61" i="1"/>
  <c r="X58" i="1"/>
  <c r="B44" i="1"/>
  <c r="T32" i="1"/>
  <c r="X28" i="1"/>
  <c r="T27" i="1"/>
  <c r="F30" i="1"/>
  <c r="R48" i="1"/>
  <c r="X21" i="1"/>
  <c r="D5" i="1"/>
  <c r="T24" i="1"/>
  <c r="D26" i="1"/>
  <c r="H6" i="1"/>
  <c r="H8" i="1"/>
  <c r="L8" i="1"/>
  <c r="D16" i="1"/>
  <c r="R7" i="1"/>
  <c r="P33" i="1"/>
  <c r="D15" i="1"/>
  <c r="L7" i="1"/>
  <c r="D23" i="1"/>
  <c r="B63" i="1"/>
  <c r="C66" i="1"/>
  <c r="B60" i="1"/>
  <c r="B54" i="1"/>
  <c r="B57" i="1"/>
  <c r="B13" i="1"/>
  <c r="B7" i="1"/>
  <c r="B18" i="1"/>
  <c r="B19" i="1"/>
  <c r="B48" i="1"/>
  <c r="B36" i="1"/>
  <c r="B12" i="1"/>
  <c r="B6" i="1"/>
  <c r="B37" i="1"/>
  <c r="AE65" i="1"/>
  <c r="AD11" i="1" s="1"/>
  <c r="F54" i="1"/>
  <c r="B59" i="1"/>
  <c r="T53" i="1"/>
  <c r="X40" i="1"/>
  <c r="B62" i="1"/>
  <c r="F58" i="1"/>
  <c r="B53" i="1"/>
  <c r="X39" i="1"/>
  <c r="F40" i="1"/>
  <c r="X43" i="1"/>
  <c r="T43" i="1"/>
  <c r="T61" i="1"/>
  <c r="T49" i="1"/>
  <c r="X27" i="1"/>
  <c r="T39" i="1"/>
  <c r="B22" i="1"/>
  <c r="T41" i="1"/>
  <c r="T26" i="1"/>
  <c r="D29" i="1"/>
  <c r="B29" i="1"/>
  <c r="L34" i="1"/>
  <c r="F18" i="1"/>
  <c r="H47" i="1"/>
  <c r="P16" i="1"/>
  <c r="F17" i="1"/>
  <c r="R24" i="1"/>
  <c r="R5" i="1"/>
  <c r="D52" i="1"/>
  <c r="P17" i="1"/>
  <c r="F28" i="1"/>
  <c r="B9" i="1"/>
  <c r="Z20" i="1"/>
  <c r="B31" i="1"/>
  <c r="B52" i="1"/>
  <c r="X62" i="1"/>
  <c r="X59" i="1"/>
  <c r="X50" i="1"/>
  <c r="X56" i="1"/>
  <c r="X41" i="1"/>
  <c r="X35" i="1"/>
  <c r="X47" i="1"/>
  <c r="X20" i="1"/>
  <c r="X25" i="1"/>
  <c r="X18" i="1"/>
  <c r="X6" i="1"/>
  <c r="X53" i="1"/>
  <c r="X24" i="1"/>
  <c r="X12" i="1"/>
  <c r="X31" i="1"/>
  <c r="X22" i="1"/>
  <c r="X17" i="1"/>
  <c r="X5" i="1"/>
  <c r="X44" i="1"/>
  <c r="X11" i="1"/>
  <c r="X23" i="1"/>
  <c r="T60" i="1"/>
  <c r="T63" i="1"/>
  <c r="T64" i="1"/>
  <c r="T54" i="1"/>
  <c r="T57" i="1"/>
  <c r="T22" i="1"/>
  <c r="T9" i="1"/>
  <c r="T15" i="1"/>
  <c r="T34" i="1"/>
  <c r="T20" i="1"/>
  <c r="T29" i="1"/>
  <c r="T10" i="1"/>
  <c r="T48" i="1"/>
  <c r="T16" i="1"/>
  <c r="F55" i="1"/>
  <c r="B27" i="1"/>
  <c r="F32" i="1"/>
  <c r="F12" i="1"/>
  <c r="T12" i="1"/>
  <c r="T51" i="1"/>
  <c r="X30" i="1"/>
  <c r="B61" i="1"/>
  <c r="B56" i="1"/>
  <c r="F42" i="1"/>
  <c r="F57" i="1"/>
  <c r="B24" i="1"/>
  <c r="H66" i="1"/>
  <c r="L62" i="1"/>
  <c r="L59" i="1"/>
  <c r="L56" i="1"/>
  <c r="L38" i="1"/>
  <c r="L50" i="1"/>
  <c r="L53" i="1"/>
  <c r="L25" i="1"/>
  <c r="L11" i="1"/>
  <c r="L5" i="1"/>
  <c r="L36" i="1"/>
  <c r="L31" i="1"/>
  <c r="L18" i="1"/>
  <c r="L12" i="1"/>
  <c r="L30" i="1"/>
  <c r="L19" i="1"/>
  <c r="L41" i="1"/>
  <c r="L17" i="1"/>
  <c r="L21" i="1"/>
  <c r="L6" i="1"/>
  <c r="F66" i="1"/>
  <c r="H60" i="1"/>
  <c r="H63" i="1"/>
  <c r="H64" i="1"/>
  <c r="H54" i="1"/>
  <c r="H57" i="1"/>
  <c r="H34" i="1"/>
  <c r="H15" i="1"/>
  <c r="H23" i="1"/>
  <c r="H20" i="1"/>
  <c r="H28" i="1"/>
  <c r="H25" i="1"/>
  <c r="H24" i="1"/>
  <c r="H16" i="1"/>
  <c r="H9" i="1"/>
  <c r="H10" i="1"/>
  <c r="F38" i="1"/>
  <c r="P45" i="1"/>
  <c r="R26" i="1"/>
  <c r="AB42" i="1"/>
  <c r="AB16" i="1"/>
  <c r="Z33" i="1"/>
  <c r="B10" i="1"/>
  <c r="T36" i="1"/>
  <c r="N63" i="1"/>
  <c r="N60" i="1"/>
  <c r="N51" i="1"/>
  <c r="N12" i="1"/>
  <c r="N6" i="1"/>
  <c r="N18" i="1"/>
  <c r="N31" i="1"/>
  <c r="N21" i="1"/>
  <c r="N7" i="1"/>
  <c r="N42" i="1"/>
  <c r="N19" i="1"/>
  <c r="N22" i="1"/>
  <c r="N57" i="1"/>
  <c r="N20" i="1"/>
  <c r="N13" i="1"/>
  <c r="N45" i="1"/>
  <c r="N26" i="1"/>
  <c r="N23" i="1"/>
  <c r="AB11" i="1"/>
  <c r="Z17" i="1"/>
  <c r="D33" i="1"/>
  <c r="F11" i="1"/>
  <c r="AB23" i="1"/>
  <c r="B26" i="1"/>
  <c r="Z9" i="1"/>
  <c r="Z10" i="1"/>
  <c r="AB9" i="1"/>
  <c r="Z22" i="1"/>
  <c r="X10" i="1"/>
  <c r="D21" i="1"/>
  <c r="F45" i="1"/>
  <c r="F25" i="1"/>
  <c r="T21" i="1"/>
  <c r="T23" i="1"/>
  <c r="F13" i="1"/>
  <c r="X51" i="1"/>
  <c r="T55" i="1"/>
  <c r="T38" i="1"/>
  <c r="T35" i="1"/>
  <c r="T40" i="1"/>
  <c r="F37" i="1"/>
  <c r="F20" i="1"/>
  <c r="B41" i="1"/>
  <c r="H55" i="1"/>
  <c r="D64" i="1"/>
  <c r="D66" i="1"/>
  <c r="D61" i="1"/>
  <c r="D58" i="1"/>
  <c r="D55" i="1"/>
  <c r="D37" i="1"/>
  <c r="D40" i="1"/>
  <c r="D19" i="1"/>
  <c r="D49" i="1"/>
  <c r="D13" i="1"/>
  <c r="D14" i="1"/>
  <c r="D8" i="1"/>
  <c r="D27" i="1"/>
  <c r="D20" i="1"/>
  <c r="D22" i="1"/>
  <c r="D7" i="1"/>
  <c r="D32" i="1"/>
  <c r="H36" i="1"/>
  <c r="B14" i="1"/>
  <c r="R25" i="1"/>
  <c r="AB10" i="1"/>
  <c r="B50" i="1"/>
  <c r="B30" i="1"/>
  <c r="X32" i="1"/>
  <c r="F6" i="1"/>
  <c r="X33" i="1"/>
  <c r="H11" i="1"/>
  <c r="L16" i="1"/>
  <c r="L10" i="1"/>
  <c r="R21" i="1"/>
  <c r="H22" i="1"/>
  <c r="R23" i="1"/>
  <c r="F22" i="1"/>
  <c r="B32" i="1"/>
  <c r="D9" i="1"/>
  <c r="L20" i="1"/>
  <c r="B21" i="1"/>
  <c r="AB65" i="1" l="1"/>
  <c r="Z65" i="1"/>
  <c r="P65" i="1"/>
  <c r="N65" i="1"/>
  <c r="H65" i="1"/>
  <c r="D65" i="1"/>
  <c r="AD62" i="1"/>
  <c r="AD54" i="1"/>
  <c r="AD26" i="1"/>
  <c r="AD25" i="1"/>
  <c r="AD42" i="1"/>
  <c r="AD41" i="1"/>
  <c r="AD48" i="1"/>
  <c r="AD21" i="1"/>
  <c r="AD28" i="1"/>
  <c r="AD50" i="1"/>
  <c r="AD32" i="1"/>
  <c r="AD49" i="1"/>
  <c r="AD56" i="1"/>
  <c r="AD5" i="1"/>
  <c r="AD34" i="1"/>
  <c r="B65" i="1"/>
  <c r="AD52" i="1"/>
  <c r="AD43" i="1"/>
  <c r="AD24" i="1"/>
  <c r="X65" i="1"/>
  <c r="AD17" i="1"/>
  <c r="AD33" i="1"/>
  <c r="AD45" i="1"/>
  <c r="F65" i="1"/>
  <c r="T65" i="1"/>
  <c r="R65" i="1"/>
  <c r="AD7" i="1"/>
  <c r="AD9" i="1"/>
  <c r="AD22" i="1"/>
  <c r="AD10" i="1"/>
  <c r="AD53" i="1"/>
  <c r="AD63" i="1"/>
  <c r="AD6" i="1"/>
  <c r="AD23" i="1"/>
  <c r="AD12" i="1"/>
  <c r="AD60" i="1"/>
  <c r="AD29" i="1"/>
  <c r="AD14" i="1"/>
  <c r="AD58" i="1"/>
  <c r="AD37" i="1"/>
  <c r="AD8" i="1"/>
  <c r="AD20" i="1"/>
  <c r="AD51" i="1"/>
  <c r="AD15" i="1"/>
  <c r="AD44" i="1"/>
  <c r="AD16" i="1"/>
  <c r="AD40" i="1"/>
  <c r="AD36" i="1"/>
  <c r="AD64" i="1"/>
  <c r="AD57" i="1"/>
  <c r="AD35" i="1"/>
  <c r="AD39" i="1"/>
  <c r="AD47" i="1"/>
  <c r="AD59" i="1"/>
  <c r="AD19" i="1"/>
  <c r="AD13" i="1"/>
  <c r="AD61" i="1"/>
  <c r="AD18" i="1"/>
  <c r="AD46" i="1"/>
  <c r="AD27" i="1"/>
  <c r="AD31" i="1"/>
  <c r="AD30" i="1"/>
  <c r="L65" i="1"/>
  <c r="AD55" i="1"/>
  <c r="AD38" i="1"/>
  <c r="AD65" i="1" l="1"/>
</calcChain>
</file>

<file path=xl/sharedStrings.xml><?xml version="1.0" encoding="utf-8"?>
<sst xmlns="http://schemas.openxmlformats.org/spreadsheetml/2006/main" count="109" uniqueCount="83">
  <si>
    <t>ANEXO IV</t>
  </si>
  <si>
    <t>PORCENTAJES Y MONTOS DE PARTICIPACIONES FEDERALES PROVISIONALES MINISTRADAS A LOS MUNICIPIOS PARA EL PERIODO JUL - SEP 2023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</si>
  <si>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</si>
  <si>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</si>
  <si>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</si>
  <si>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</si>
  <si>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</si>
  <si>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</si>
  <si>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</si>
  <si>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</si>
  <si>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</si>
  <si>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la Renta EBINM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</si>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</sst>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4" fillId="2" borderId="10" xfId="0" applyFont="1" applyFill="1" applyBorder="1" applyAlignment="1">
      <alignment horizontal="justify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0" fontId="4" fillId="2" borderId="9" xfId="0" applyFont="1" applyFill="1" applyBorder="1" applyAlignment="1">
      <alignment horizontal="justify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justify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164" fontId="3" fillId="3" borderId="12" xfId="0" applyNumberFormat="1" applyFont="1" applyFill="1" applyBorder="1"/>
    <xf numFmtId="3" fontId="3" fillId="3" borderId="12" xfId="1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6D08-78CD-43B6-A9B5-AFD9A78DBA81}">
  <sheetPr>
    <pageSetUpPr fitToPage="1"/>
  </sheetPr>
  <dimension ref="A1:AE66"/>
  <sheetViews>
    <sheetView tabSelected="1" zoomScale="120" zoomScaleNormal="120" workbookViewId="0">
      <selection sqref="A1:AE1"/>
    </sheetView>
  </sheetViews>
  <sheetFormatPr baseColWidth="10" defaultRowHeight="12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10.85546875" style="1" bestFit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1.42578125" style="1" customWidth="1"/>
    <col min="12" max="12" width="12.7109375" style="1" customWidth="1"/>
    <col min="13" max="13" width="11.42578125" style="1" customWidth="1"/>
    <col min="14" max="14" width="10" style="1" customWidth="1"/>
    <col min="15" max="15" width="12.28515625" style="1" customWidth="1"/>
    <col min="16" max="16" width="10" style="1" customWidth="1"/>
    <col min="17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11.5703125" style="1" customWidth="1"/>
    <col min="27" max="27" width="12" style="1" customWidth="1"/>
    <col min="28" max="28" width="10.7109375" style="1" customWidth="1"/>
    <col min="29" max="29" width="10.28515625" style="1" customWidth="1"/>
    <col min="30" max="30" width="10.7109375" style="1" customWidth="1"/>
    <col min="31" max="31" width="13.28515625" style="1" bestFit="1" customWidth="1"/>
    <col min="32" max="16384" width="11.42578125" style="1"/>
  </cols>
  <sheetData>
    <row r="1" spans="1:31" ht="12.75" customHeight="1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7"/>
    </row>
    <row r="2" spans="1:31" ht="12.75" thickBo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1:31" s="2" customFormat="1" ht="12.75" thickBot="1" x14ac:dyDescent="0.25">
      <c r="A3" s="32" t="s">
        <v>2</v>
      </c>
      <c r="B3" s="33" t="s">
        <v>3</v>
      </c>
      <c r="C3" s="34"/>
      <c r="D3" s="33" t="s">
        <v>4</v>
      </c>
      <c r="E3" s="34"/>
      <c r="F3" s="33" t="s">
        <v>5</v>
      </c>
      <c r="G3" s="34"/>
      <c r="H3" s="33" t="s">
        <v>6</v>
      </c>
      <c r="I3" s="34"/>
      <c r="J3" s="33" t="s">
        <v>7</v>
      </c>
      <c r="K3" s="34"/>
      <c r="L3" s="33" t="s">
        <v>8</v>
      </c>
      <c r="M3" s="34"/>
      <c r="N3" s="33" t="s">
        <v>9</v>
      </c>
      <c r="O3" s="34"/>
      <c r="P3" s="33" t="s">
        <v>10</v>
      </c>
      <c r="Q3" s="34"/>
      <c r="R3" s="33" t="s">
        <v>11</v>
      </c>
      <c r="S3" s="34"/>
      <c r="T3" s="33" t="s">
        <v>12</v>
      </c>
      <c r="U3" s="34"/>
      <c r="V3" s="33" t="s">
        <v>13</v>
      </c>
      <c r="W3" s="34"/>
      <c r="X3" s="33" t="s">
        <v>14</v>
      </c>
      <c r="Y3" s="34"/>
      <c r="Z3" s="33" t="s">
        <v>15</v>
      </c>
      <c r="AA3" s="34"/>
      <c r="AB3" s="33" t="s">
        <v>16</v>
      </c>
      <c r="AC3" s="34"/>
      <c r="AD3" s="33" t="s">
        <v>17</v>
      </c>
      <c r="AE3" s="34"/>
    </row>
    <row r="4" spans="1:31" s="2" customFormat="1" ht="24.75" thickBot="1" x14ac:dyDescent="0.25">
      <c r="A4" s="32"/>
      <c r="B4" s="22" t="s">
        <v>18</v>
      </c>
      <c r="C4" s="23" t="s">
        <v>19</v>
      </c>
      <c r="D4" s="22" t="s">
        <v>18</v>
      </c>
      <c r="E4" s="24" t="s">
        <v>20</v>
      </c>
      <c r="F4" s="22" t="s">
        <v>18</v>
      </c>
      <c r="G4" s="22" t="s">
        <v>21</v>
      </c>
      <c r="H4" s="25" t="s">
        <v>18</v>
      </c>
      <c r="I4" s="22" t="s">
        <v>21</v>
      </c>
      <c r="J4" s="22" t="s">
        <v>18</v>
      </c>
      <c r="K4" s="22" t="s">
        <v>21</v>
      </c>
      <c r="L4" s="22" t="s">
        <v>18</v>
      </c>
      <c r="M4" s="22" t="s">
        <v>21</v>
      </c>
      <c r="N4" s="22" t="s">
        <v>18</v>
      </c>
      <c r="O4" s="22" t="s">
        <v>21</v>
      </c>
      <c r="P4" s="22" t="s">
        <v>18</v>
      </c>
      <c r="Q4" s="22" t="s">
        <v>21</v>
      </c>
      <c r="R4" s="22" t="s">
        <v>18</v>
      </c>
      <c r="S4" s="22" t="s">
        <v>21</v>
      </c>
      <c r="T4" s="22" t="s">
        <v>18</v>
      </c>
      <c r="U4" s="22" t="s">
        <v>21</v>
      </c>
      <c r="V4" s="22" t="s">
        <v>18</v>
      </c>
      <c r="W4" s="22" t="s">
        <v>21</v>
      </c>
      <c r="X4" s="22" t="s">
        <v>18</v>
      </c>
      <c r="Y4" s="22" t="s">
        <v>21</v>
      </c>
      <c r="Z4" s="22" t="s">
        <v>18</v>
      </c>
      <c r="AA4" s="22" t="s">
        <v>21</v>
      </c>
      <c r="AB4" s="22" t="s">
        <v>18</v>
      </c>
      <c r="AC4" s="22" t="s">
        <v>21</v>
      </c>
      <c r="AD4" s="22" t="s">
        <v>18</v>
      </c>
      <c r="AE4" s="22" t="s">
        <v>21</v>
      </c>
    </row>
    <row r="5" spans="1:31" x14ac:dyDescent="0.2">
      <c r="A5" s="3" t="s">
        <v>22</v>
      </c>
      <c r="B5" s="4">
        <f>C5/$C$65</f>
        <v>9.8403204626861841E-3</v>
      </c>
      <c r="C5" s="5">
        <v>4759148.5900000008</v>
      </c>
      <c r="D5" s="4">
        <f>E5/$E$65</f>
        <v>9.7602762471911131E-3</v>
      </c>
      <c r="E5" s="5">
        <v>1452476.72</v>
      </c>
      <c r="F5" s="6">
        <f>G5/$G$65</f>
        <v>9.5913800955014037E-3</v>
      </c>
      <c r="G5" s="5">
        <v>433074.07999999996</v>
      </c>
      <c r="H5" s="7">
        <f>I5/$I$65</f>
        <v>9.6361311606185211E-3</v>
      </c>
      <c r="I5" s="5">
        <v>34962.74</v>
      </c>
      <c r="J5" s="6">
        <f>K5/$K$65</f>
        <v>9.635212225885802E-3</v>
      </c>
      <c r="K5" s="5">
        <v>5633.46</v>
      </c>
      <c r="L5" s="7">
        <f t="shared" ref="L5:L64" si="0">M5/$M$65</f>
        <v>8.750687718521442E-3</v>
      </c>
      <c r="M5" s="5">
        <v>25486.63</v>
      </c>
      <c r="N5" s="8">
        <f>O5/$O$65</f>
        <v>6.091801345112031E-3</v>
      </c>
      <c r="O5" s="5">
        <v>161047.10999999999</v>
      </c>
      <c r="P5" s="4">
        <f>Q5/$Q$65</f>
        <v>6.0918019352202086E-3</v>
      </c>
      <c r="Q5" s="5">
        <v>67620.31</v>
      </c>
      <c r="R5" s="4">
        <f>S5/$Q$65</f>
        <v>6.0781706674721309E-4</v>
      </c>
      <c r="S5" s="5">
        <v>6746.9000000000015</v>
      </c>
      <c r="T5" s="6">
        <f>U5/$U$65</f>
        <v>9.6064188450227499E-3</v>
      </c>
      <c r="U5" s="5">
        <v>3908.75</v>
      </c>
      <c r="V5" s="7">
        <f>W5/$W$65</f>
        <v>9.6518169640928166E-3</v>
      </c>
      <c r="W5" s="5">
        <v>558.42999999999995</v>
      </c>
      <c r="X5" s="7">
        <f>Y5/$Y$65</f>
        <v>9.6322198278405453E-3</v>
      </c>
      <c r="Y5" s="5">
        <v>816.19</v>
      </c>
      <c r="Z5" s="7">
        <f>AA5/$AA$65</f>
        <v>9.6352216947221698E-3</v>
      </c>
      <c r="AA5" s="5">
        <v>149290.21000000002</v>
      </c>
      <c r="AB5" s="7">
        <f>AC5/$AC$65</f>
        <v>9.6304322967432077E-3</v>
      </c>
      <c r="AC5" s="5">
        <v>1768.6</v>
      </c>
      <c r="AD5" s="7">
        <f>AE5/$AE$65</f>
        <v>9.607556472397423E-3</v>
      </c>
      <c r="AE5" s="5">
        <f>SUM(C5+E5+G5+I5+K5+M5+O5+Q5+S5+U5+W5+Y5+AA5+AC5)</f>
        <v>7102538.7200000007</v>
      </c>
    </row>
    <row r="6" spans="1:31" x14ac:dyDescent="0.2">
      <c r="A6" s="10" t="s">
        <v>23</v>
      </c>
      <c r="B6" s="11">
        <f t="shared" ref="B6:B64" si="1">C6/$C$65</f>
        <v>1.5339034361998603E-2</v>
      </c>
      <c r="C6" s="12">
        <v>7418533.1699999999</v>
      </c>
      <c r="D6" s="11">
        <f t="shared" ref="D6:D64" si="2">E6/$E$65</f>
        <v>1.5499834344794149E-2</v>
      </c>
      <c r="E6" s="12">
        <v>2306609.7699999996</v>
      </c>
      <c r="F6" s="13">
        <f>G6/$G$65</f>
        <v>1.5195434903099121E-2</v>
      </c>
      <c r="G6" s="12">
        <v>686110.75</v>
      </c>
      <c r="H6" s="14">
        <f>I6/$I$65</f>
        <v>1.5783845553522032E-2</v>
      </c>
      <c r="I6" s="12">
        <v>57268.469999999994</v>
      </c>
      <c r="J6" s="13">
        <f t="shared" ref="J6:J64" si="3">K6/$K$65</f>
        <v>1.5782037243989903E-2</v>
      </c>
      <c r="K6" s="12">
        <v>9227.35</v>
      </c>
      <c r="L6" s="14">
        <f t="shared" si="0"/>
        <v>1.4063071238986542E-2</v>
      </c>
      <c r="M6" s="12">
        <v>40959.1</v>
      </c>
      <c r="N6" s="15">
        <f t="shared" ref="N6:N64" si="4">O6/$O$65</f>
        <v>1.3370703305998401E-2</v>
      </c>
      <c r="O6" s="12">
        <v>353477.24</v>
      </c>
      <c r="P6" s="11">
        <f t="shared" ref="P6:P64" si="5">Q6/$Q$65</f>
        <v>1.3370703420982448E-2</v>
      </c>
      <c r="Q6" s="12">
        <v>148417.68</v>
      </c>
      <c r="R6" s="11">
        <f t="shared" ref="R6:R64" si="6">S6/$Q$65</f>
        <v>9.7681262888714556E-4</v>
      </c>
      <c r="S6" s="12">
        <v>10842.83</v>
      </c>
      <c r="T6" s="13">
        <f t="shared" ref="T6:T64" si="7">U6/$U$65</f>
        <v>1.5724641634802972E-2</v>
      </c>
      <c r="U6" s="12">
        <v>6398.1900000000005</v>
      </c>
      <c r="V6" s="14">
        <f t="shared" ref="V6:V64" si="8">W6/$W$65</f>
        <v>1.5815235708421558E-2</v>
      </c>
      <c r="W6" s="12">
        <v>915.03</v>
      </c>
      <c r="X6" s="14">
        <f t="shared" ref="X6:X64" si="9">Y6/$Y$65</f>
        <v>1.5775815066666345E-2</v>
      </c>
      <c r="Y6" s="12">
        <v>1336.77</v>
      </c>
      <c r="Z6" s="14">
        <f t="shared" ref="Z6:Z64" si="10">AA6/$AA$65</f>
        <v>1.5782035934389045E-2</v>
      </c>
      <c r="AA6" s="12">
        <v>244530.28000000003</v>
      </c>
      <c r="AB6" s="14">
        <f t="shared" ref="AB6:AB64" si="11">AC6/$AC$65</f>
        <v>1.5771997364509086E-2</v>
      </c>
      <c r="AC6" s="12">
        <v>2896.48</v>
      </c>
      <c r="AD6" s="14">
        <f t="shared" ref="AD6:AD64" si="12">AE6/$AE$65</f>
        <v>1.5268556777796202E-2</v>
      </c>
      <c r="AE6" s="12">
        <f t="shared" ref="AE6:AE64" si="13">SUM(C6+E6+G6+I6+K6+M6+O6+Q6+S6+U6+W6+Y6+AA6+AC6)</f>
        <v>11287523.109999998</v>
      </c>
    </row>
    <row r="7" spans="1:31" x14ac:dyDescent="0.2">
      <c r="A7" s="10" t="s">
        <v>24</v>
      </c>
      <c r="B7" s="11">
        <f t="shared" si="1"/>
        <v>1.1445577109985646E-2</v>
      </c>
      <c r="C7" s="12">
        <v>5535511</v>
      </c>
      <c r="D7" s="11">
        <f t="shared" si="2"/>
        <v>1.1344515225482058E-2</v>
      </c>
      <c r="E7" s="12">
        <v>1688235.44</v>
      </c>
      <c r="F7" s="13">
        <f t="shared" ref="F7:F64" si="14">G7/$G$65</f>
        <v>1.1311514911734757E-2</v>
      </c>
      <c r="G7" s="12">
        <v>510742.33999999997</v>
      </c>
      <c r="H7" s="14">
        <f t="shared" ref="H7:H64" si="15">I7/$I$65</f>
        <v>1.1178055905245229E-2</v>
      </c>
      <c r="I7" s="12">
        <v>40557.300000000003</v>
      </c>
      <c r="J7" s="13">
        <f t="shared" si="3"/>
        <v>1.1177934651469143E-2</v>
      </c>
      <c r="K7" s="12">
        <v>6535.45</v>
      </c>
      <c r="L7" s="14">
        <f t="shared" si="0"/>
        <v>1.1039554355651347E-2</v>
      </c>
      <c r="M7" s="12">
        <v>32153.019999999997</v>
      </c>
      <c r="N7" s="15">
        <f t="shared" si="4"/>
        <v>9.179832279807898E-3</v>
      </c>
      <c r="O7" s="12">
        <v>242684.44999999998</v>
      </c>
      <c r="P7" s="11">
        <f t="shared" si="5"/>
        <v>9.1798313668668835E-3</v>
      </c>
      <c r="Q7" s="12">
        <v>101898.1</v>
      </c>
      <c r="R7" s="11">
        <f t="shared" si="6"/>
        <v>7.6680137757334217E-4</v>
      </c>
      <c r="S7" s="12">
        <v>8511.66</v>
      </c>
      <c r="T7" s="13">
        <f t="shared" si="7"/>
        <v>1.1174314199386861E-2</v>
      </c>
      <c r="U7" s="12">
        <v>4546.71</v>
      </c>
      <c r="V7" s="14">
        <f t="shared" si="8"/>
        <v>1.1180054444108372E-2</v>
      </c>
      <c r="W7" s="12">
        <v>646.84999999999991</v>
      </c>
      <c r="X7" s="14">
        <f t="shared" si="9"/>
        <v>1.1177500784795961E-2</v>
      </c>
      <c r="Y7" s="12">
        <v>947.13000000000011</v>
      </c>
      <c r="Z7" s="14">
        <f t="shared" si="10"/>
        <v>1.1177940563680265E-2</v>
      </c>
      <c r="AA7" s="12">
        <v>173193.43</v>
      </c>
      <c r="AB7" s="14">
        <f t="shared" si="11"/>
        <v>1.1177476354092362E-2</v>
      </c>
      <c r="AC7" s="12">
        <v>2052.71</v>
      </c>
      <c r="AD7" s="14">
        <f t="shared" si="12"/>
        <v>1.1292575216636559E-2</v>
      </c>
      <c r="AE7" s="12">
        <f t="shared" si="13"/>
        <v>8348215.589999998</v>
      </c>
    </row>
    <row r="8" spans="1:31" x14ac:dyDescent="0.2">
      <c r="A8" s="10" t="s">
        <v>25</v>
      </c>
      <c r="B8" s="11">
        <f t="shared" si="1"/>
        <v>1.4573438408116764E-2</v>
      </c>
      <c r="C8" s="12">
        <v>7048262.21</v>
      </c>
      <c r="D8" s="11">
        <f t="shared" si="2"/>
        <v>1.4514751605488704E-2</v>
      </c>
      <c r="E8" s="12">
        <v>2160014.56</v>
      </c>
      <c r="F8" s="13">
        <f t="shared" si="14"/>
        <v>1.4913232126220642E-2</v>
      </c>
      <c r="G8" s="12">
        <v>673368.61</v>
      </c>
      <c r="H8" s="14">
        <f t="shared" si="15"/>
        <v>1.439543086942952E-2</v>
      </c>
      <c r="I8" s="12">
        <v>52230.89</v>
      </c>
      <c r="J8" s="13">
        <f t="shared" si="3"/>
        <v>1.4397864656932016E-2</v>
      </c>
      <c r="K8" s="12">
        <v>8418.06</v>
      </c>
      <c r="L8" s="14">
        <f t="shared" si="0"/>
        <v>1.6577147666316634E-2</v>
      </c>
      <c r="M8" s="12">
        <v>48281.42</v>
      </c>
      <c r="N8" s="15">
        <f t="shared" si="4"/>
        <v>1.3895558195589453E-2</v>
      </c>
      <c r="O8" s="12">
        <v>367352.67</v>
      </c>
      <c r="P8" s="11">
        <f t="shared" si="5"/>
        <v>1.3895558129199447E-2</v>
      </c>
      <c r="Q8" s="12">
        <v>154243.68</v>
      </c>
      <c r="R8" s="11">
        <f t="shared" si="6"/>
        <v>1.1514389793610121E-3</v>
      </c>
      <c r="S8" s="12">
        <v>12781.22</v>
      </c>
      <c r="T8" s="13">
        <f t="shared" si="7"/>
        <v>1.4474965432867014E-2</v>
      </c>
      <c r="U8" s="12">
        <v>5889.71</v>
      </c>
      <c r="V8" s="14">
        <f t="shared" si="8"/>
        <v>1.4353195350645989E-2</v>
      </c>
      <c r="W8" s="12">
        <v>830.44</v>
      </c>
      <c r="X8" s="14">
        <f t="shared" si="9"/>
        <v>1.4406139582748173E-2</v>
      </c>
      <c r="Y8" s="12">
        <v>1220.71</v>
      </c>
      <c r="Z8" s="14">
        <f t="shared" si="10"/>
        <v>1.4397863966841203E-2</v>
      </c>
      <c r="AA8" s="12">
        <v>223083.62</v>
      </c>
      <c r="AB8" s="14">
        <f t="shared" si="11"/>
        <v>1.4411397953682879E-2</v>
      </c>
      <c r="AC8" s="12">
        <v>2646.6099999999997</v>
      </c>
      <c r="AD8" s="14">
        <f t="shared" si="12"/>
        <v>1.455311905492694E-2</v>
      </c>
      <c r="AE8" s="12">
        <f t="shared" si="13"/>
        <v>10758624.41</v>
      </c>
    </row>
    <row r="9" spans="1:31" x14ac:dyDescent="0.2">
      <c r="A9" s="10" t="s">
        <v>26</v>
      </c>
      <c r="B9" s="11">
        <f t="shared" si="1"/>
        <v>6.1261471289546336E-2</v>
      </c>
      <c r="C9" s="12">
        <v>29628348.57</v>
      </c>
      <c r="D9" s="11">
        <f t="shared" si="2"/>
        <v>6.0843813159743104E-2</v>
      </c>
      <c r="E9" s="12">
        <v>9054479.5999999996</v>
      </c>
      <c r="F9" s="13">
        <f t="shared" si="14"/>
        <v>6.1355742878577577E-2</v>
      </c>
      <c r="G9" s="12">
        <v>2770360.64</v>
      </c>
      <c r="H9" s="14">
        <f t="shared" si="15"/>
        <v>6.0121036418083154E-2</v>
      </c>
      <c r="I9" s="12">
        <v>218136.94</v>
      </c>
      <c r="J9" s="13">
        <f t="shared" si="3"/>
        <v>6.0124202504574349E-2</v>
      </c>
      <c r="K9" s="12">
        <v>35153.07</v>
      </c>
      <c r="L9" s="14">
        <f t="shared" si="0"/>
        <v>6.3072941973998667E-2</v>
      </c>
      <c r="M9" s="12">
        <v>183701.76000000001</v>
      </c>
      <c r="N9" s="15">
        <f t="shared" si="4"/>
        <v>6.613708438379233E-2</v>
      </c>
      <c r="O9" s="12">
        <v>1748446.1</v>
      </c>
      <c r="P9" s="11">
        <f t="shared" si="5"/>
        <v>6.6137085022895239E-2</v>
      </c>
      <c r="Q9" s="12">
        <v>734135.85</v>
      </c>
      <c r="R9" s="11">
        <f t="shared" si="6"/>
        <v>4.3810098161343692E-3</v>
      </c>
      <c r="S9" s="12">
        <v>48630.15</v>
      </c>
      <c r="T9" s="13">
        <f t="shared" si="7"/>
        <v>6.0225137346905572E-2</v>
      </c>
      <c r="U9" s="12">
        <v>24504.97</v>
      </c>
      <c r="V9" s="14">
        <f t="shared" si="8"/>
        <v>6.0065851445361466E-2</v>
      </c>
      <c r="W9" s="12">
        <v>3475.26</v>
      </c>
      <c r="X9" s="14">
        <f t="shared" si="9"/>
        <v>6.013507931749891E-2</v>
      </c>
      <c r="Y9" s="12">
        <v>5095.57</v>
      </c>
      <c r="Z9" s="14">
        <f t="shared" si="10"/>
        <v>6.0124215123263679E-2</v>
      </c>
      <c r="AA9" s="12">
        <v>931577.6</v>
      </c>
      <c r="AB9" s="14">
        <f t="shared" si="11"/>
        <v>6.0141848219682319E-2</v>
      </c>
      <c r="AC9" s="12">
        <v>11044.869999999999</v>
      </c>
      <c r="AD9" s="14">
        <f t="shared" si="12"/>
        <v>6.1408340338437027E-2</v>
      </c>
      <c r="AE9" s="12">
        <f t="shared" si="13"/>
        <v>45397090.949999996</v>
      </c>
    </row>
    <row r="10" spans="1:31" x14ac:dyDescent="0.2">
      <c r="A10" s="10" t="s">
        <v>27</v>
      </c>
      <c r="B10" s="11">
        <f t="shared" si="1"/>
        <v>1.1763003654812082E-2</v>
      </c>
      <c r="C10" s="12">
        <v>5689030.4000000004</v>
      </c>
      <c r="D10" s="11">
        <f t="shared" si="2"/>
        <v>1.180593452316043E-2</v>
      </c>
      <c r="E10" s="12">
        <v>1756901.6099999999</v>
      </c>
      <c r="F10" s="13">
        <f t="shared" si="14"/>
        <v>1.1238968422206156E-2</v>
      </c>
      <c r="G10" s="12">
        <v>507466.69000000006</v>
      </c>
      <c r="H10" s="14">
        <f t="shared" si="15"/>
        <v>1.1907935636129399E-2</v>
      </c>
      <c r="I10" s="12">
        <v>43205.520000000004</v>
      </c>
      <c r="J10" s="13">
        <f t="shared" si="3"/>
        <v>1.1904681273776065E-2</v>
      </c>
      <c r="K10" s="12">
        <v>6960.3600000000006</v>
      </c>
      <c r="L10" s="14">
        <f t="shared" si="0"/>
        <v>8.8091317757956564E-3</v>
      </c>
      <c r="M10" s="12">
        <v>25656.85</v>
      </c>
      <c r="N10" s="15">
        <f t="shared" si="4"/>
        <v>6.4151991510467635E-3</v>
      </c>
      <c r="O10" s="12">
        <v>169596.68</v>
      </c>
      <c r="P10" s="11">
        <f t="shared" si="5"/>
        <v>6.4151992806481548E-3</v>
      </c>
      <c r="Q10" s="12">
        <v>71210.09</v>
      </c>
      <c r="R10" s="11">
        <f t="shared" si="6"/>
        <v>6.1187644765216623E-4</v>
      </c>
      <c r="S10" s="12">
        <v>6791.96</v>
      </c>
      <c r="T10" s="13">
        <f t="shared" si="7"/>
        <v>1.1801265896826018E-2</v>
      </c>
      <c r="U10" s="12">
        <v>4801.8100000000004</v>
      </c>
      <c r="V10" s="14">
        <f t="shared" si="8"/>
        <v>1.196456811994988E-2</v>
      </c>
      <c r="W10" s="12">
        <v>692.24</v>
      </c>
      <c r="X10" s="14">
        <f t="shared" si="9"/>
        <v>1.1893612350918265E-2</v>
      </c>
      <c r="Y10" s="12">
        <v>1007.81</v>
      </c>
      <c r="Z10" s="14">
        <f t="shared" si="10"/>
        <v>1.1904678186887853E-2</v>
      </c>
      <c r="AA10" s="12">
        <v>184453.66</v>
      </c>
      <c r="AB10" s="14">
        <f t="shared" si="11"/>
        <v>1.188639073875424E-2</v>
      </c>
      <c r="AC10" s="12">
        <v>2182.9</v>
      </c>
      <c r="AD10" s="14">
        <f t="shared" si="12"/>
        <v>1.1457256142380743E-2</v>
      </c>
      <c r="AE10" s="12">
        <f t="shared" si="13"/>
        <v>8469958.5799999982</v>
      </c>
    </row>
    <row r="11" spans="1:31" x14ac:dyDescent="0.2">
      <c r="A11" s="10" t="s">
        <v>28</v>
      </c>
      <c r="B11" s="11">
        <f t="shared" si="1"/>
        <v>9.3483216208063245E-3</v>
      </c>
      <c r="C11" s="12">
        <v>4521199.4700000007</v>
      </c>
      <c r="D11" s="11">
        <f t="shared" si="2"/>
        <v>9.3716353050245105E-3</v>
      </c>
      <c r="E11" s="12">
        <v>1394641.07</v>
      </c>
      <c r="F11" s="13">
        <f t="shared" si="14"/>
        <v>9.5071330165072444E-3</v>
      </c>
      <c r="G11" s="12">
        <v>429270.12</v>
      </c>
      <c r="H11" s="14">
        <f t="shared" si="15"/>
        <v>9.4030245158581854E-3</v>
      </c>
      <c r="I11" s="12">
        <v>34116.959999999999</v>
      </c>
      <c r="J11" s="13">
        <f t="shared" si="3"/>
        <v>9.4038526071442887E-3</v>
      </c>
      <c r="K11" s="12">
        <v>5498.1900000000005</v>
      </c>
      <c r="L11" s="14">
        <f t="shared" si="0"/>
        <v>1.0124933356882167E-2</v>
      </c>
      <c r="M11" s="12">
        <v>29489.159999999996</v>
      </c>
      <c r="N11" s="15">
        <f t="shared" si="4"/>
        <v>6.9699412834377614E-3</v>
      </c>
      <c r="O11" s="12">
        <v>184262.22999999998</v>
      </c>
      <c r="P11" s="11">
        <f t="shared" si="5"/>
        <v>6.9699407979023978E-3</v>
      </c>
      <c r="Q11" s="12">
        <v>77367.839999999997</v>
      </c>
      <c r="R11" s="11">
        <f t="shared" si="6"/>
        <v>7.0327197632247631E-4</v>
      </c>
      <c r="S11" s="12">
        <v>7806.47</v>
      </c>
      <c r="T11" s="13">
        <f t="shared" si="7"/>
        <v>9.4305233805550091E-3</v>
      </c>
      <c r="U11" s="12">
        <v>3837.18</v>
      </c>
      <c r="V11" s="14">
        <f t="shared" si="8"/>
        <v>9.3884111826470235E-3</v>
      </c>
      <c r="W11" s="12">
        <v>543.19000000000005</v>
      </c>
      <c r="X11" s="14">
        <f t="shared" si="9"/>
        <v>9.406812265003759E-3</v>
      </c>
      <c r="Y11" s="12">
        <v>797.08999999999992</v>
      </c>
      <c r="Z11" s="14">
        <f t="shared" si="10"/>
        <v>9.4038676263744451E-3</v>
      </c>
      <c r="AA11" s="12">
        <v>145705.56</v>
      </c>
      <c r="AB11" s="14">
        <f t="shared" si="11"/>
        <v>9.4085936606642089E-3</v>
      </c>
      <c r="AC11" s="12">
        <v>1727.86</v>
      </c>
      <c r="AD11" s="14">
        <f t="shared" si="12"/>
        <v>9.2473662673748253E-3</v>
      </c>
      <c r="AE11" s="12">
        <f t="shared" si="13"/>
        <v>6836262.3900000006</v>
      </c>
    </row>
    <row r="12" spans="1:31" x14ac:dyDescent="0.2">
      <c r="A12" s="10" t="s">
        <v>29</v>
      </c>
      <c r="B12" s="11">
        <f t="shared" si="1"/>
        <v>2.8271848977308101E-2</v>
      </c>
      <c r="C12" s="12">
        <v>13673328.09</v>
      </c>
      <c r="D12" s="11">
        <f t="shared" si="2"/>
        <v>2.84842931018221E-2</v>
      </c>
      <c r="E12" s="12">
        <v>4238893.6099999994</v>
      </c>
      <c r="F12" s="13">
        <f t="shared" si="14"/>
        <v>2.7420172284873468E-2</v>
      </c>
      <c r="G12" s="12">
        <v>1238087.2999999998</v>
      </c>
      <c r="H12" s="14">
        <f t="shared" si="15"/>
        <v>2.88952991822829E-2</v>
      </c>
      <c r="I12" s="12">
        <v>104840.70999999999</v>
      </c>
      <c r="J12" s="13">
        <f t="shared" si="3"/>
        <v>2.8889063345021896E-2</v>
      </c>
      <c r="K12" s="12">
        <v>16890.689999999999</v>
      </c>
      <c r="L12" s="14">
        <f t="shared" si="0"/>
        <v>2.3029228071495805E-2</v>
      </c>
      <c r="M12" s="12">
        <v>67073.290000000008</v>
      </c>
      <c r="N12" s="15">
        <f t="shared" si="4"/>
        <v>3.2169427621701142E-2</v>
      </c>
      <c r="O12" s="12">
        <v>850453.43000000017</v>
      </c>
      <c r="P12" s="11">
        <f t="shared" si="5"/>
        <v>3.2169427928547836E-2</v>
      </c>
      <c r="Q12" s="12">
        <v>357087.56</v>
      </c>
      <c r="R12" s="11">
        <f t="shared" si="6"/>
        <v>1.5995960726814045E-3</v>
      </c>
      <c r="S12" s="12">
        <v>17755.86</v>
      </c>
      <c r="T12" s="13">
        <f t="shared" si="7"/>
        <v>2.8690769530983113E-2</v>
      </c>
      <c r="U12" s="12">
        <v>11673.970000000001</v>
      </c>
      <c r="V12" s="14">
        <f t="shared" si="8"/>
        <v>2.9003845655273742E-2</v>
      </c>
      <c r="W12" s="12">
        <v>1678.0900000000001</v>
      </c>
      <c r="X12" s="14">
        <f t="shared" si="9"/>
        <v>2.8867627933543697E-2</v>
      </c>
      <c r="Y12" s="12">
        <v>2446.1099999999997</v>
      </c>
      <c r="Z12" s="14">
        <f t="shared" si="10"/>
        <v>2.8889049852175813E-2</v>
      </c>
      <c r="AA12" s="12">
        <v>447613.19</v>
      </c>
      <c r="AB12" s="14">
        <f t="shared" si="11"/>
        <v>2.8854487141091331E-2</v>
      </c>
      <c r="AC12" s="12">
        <v>5299.04</v>
      </c>
      <c r="AD12" s="14">
        <f t="shared" si="12"/>
        <v>2.8451361574810919E-2</v>
      </c>
      <c r="AE12" s="12">
        <f t="shared" si="13"/>
        <v>21033120.939999998</v>
      </c>
    </row>
    <row r="13" spans="1:31" x14ac:dyDescent="0.2">
      <c r="A13" s="10" t="s">
        <v>30</v>
      </c>
      <c r="B13" s="11">
        <f t="shared" si="1"/>
        <v>3.7977374657227107E-2</v>
      </c>
      <c r="C13" s="12">
        <v>18367284.859999999</v>
      </c>
      <c r="D13" s="11">
        <f t="shared" si="2"/>
        <v>3.8184730874531288E-2</v>
      </c>
      <c r="E13" s="12">
        <v>5682465.4600000009</v>
      </c>
      <c r="F13" s="13">
        <f t="shared" si="14"/>
        <v>3.7541104657366597E-2</v>
      </c>
      <c r="G13" s="12">
        <v>1695071.9500000002</v>
      </c>
      <c r="H13" s="14">
        <f t="shared" si="15"/>
        <v>3.8564148177089391E-2</v>
      </c>
      <c r="I13" s="12">
        <v>139922.16</v>
      </c>
      <c r="J13" s="13">
        <f t="shared" si="3"/>
        <v>3.8560637702159596E-2</v>
      </c>
      <c r="K13" s="12">
        <v>22545.41</v>
      </c>
      <c r="L13" s="14">
        <f t="shared" si="0"/>
        <v>3.4965137512116613E-2</v>
      </c>
      <c r="M13" s="12">
        <v>101836.97</v>
      </c>
      <c r="N13" s="15">
        <f t="shared" si="4"/>
        <v>4.8005013682193037E-2</v>
      </c>
      <c r="O13" s="12">
        <v>1269094.0299999998</v>
      </c>
      <c r="P13" s="11">
        <f t="shared" si="5"/>
        <v>4.8005014281345258E-2</v>
      </c>
      <c r="Q13" s="12">
        <v>532865.97</v>
      </c>
      <c r="R13" s="11">
        <f t="shared" si="6"/>
        <v>2.4286584075832477E-3</v>
      </c>
      <c r="S13" s="12">
        <v>26958.629999999997</v>
      </c>
      <c r="T13" s="13">
        <f t="shared" si="7"/>
        <v>3.8449023248086578E-2</v>
      </c>
      <c r="U13" s="12">
        <v>15644.5</v>
      </c>
      <c r="V13" s="14">
        <f t="shared" si="8"/>
        <v>3.862507021561596E-2</v>
      </c>
      <c r="W13" s="12">
        <v>2234.75</v>
      </c>
      <c r="X13" s="14">
        <f t="shared" si="9"/>
        <v>3.8548705735737349E-2</v>
      </c>
      <c r="Y13" s="12">
        <v>3266.44</v>
      </c>
      <c r="Z13" s="14">
        <f t="shared" si="10"/>
        <v>3.8560640601353682E-2</v>
      </c>
      <c r="AA13" s="12">
        <v>597466.91</v>
      </c>
      <c r="AB13" s="14">
        <f t="shared" si="11"/>
        <v>3.8541114202791223E-2</v>
      </c>
      <c r="AC13" s="12">
        <v>7077.9599999999991</v>
      </c>
      <c r="AD13" s="14">
        <f t="shared" si="12"/>
        <v>3.8502704711113708E-2</v>
      </c>
      <c r="AE13" s="12">
        <f t="shared" si="13"/>
        <v>28463736</v>
      </c>
    </row>
    <row r="14" spans="1:31" x14ac:dyDescent="0.2">
      <c r="A14" s="10" t="s">
        <v>31</v>
      </c>
      <c r="B14" s="11">
        <f t="shared" si="1"/>
        <v>2.1334480606507538E-2</v>
      </c>
      <c r="C14" s="12">
        <v>10318156.17</v>
      </c>
      <c r="D14" s="11">
        <f t="shared" si="2"/>
        <v>2.1323767132700844E-2</v>
      </c>
      <c r="E14" s="12">
        <v>3173299.05</v>
      </c>
      <c r="F14" s="13">
        <f t="shared" si="14"/>
        <v>2.0745911194229083E-2</v>
      </c>
      <c r="G14" s="12">
        <v>936728.22</v>
      </c>
      <c r="H14" s="14">
        <f t="shared" si="15"/>
        <v>2.1337388533086768E-2</v>
      </c>
      <c r="I14" s="12">
        <v>77418.37</v>
      </c>
      <c r="J14" s="13">
        <f t="shared" si="3"/>
        <v>2.1333864227291027E-2</v>
      </c>
      <c r="K14" s="12">
        <v>12473.359999999999</v>
      </c>
      <c r="L14" s="14">
        <f t="shared" si="0"/>
        <v>1.8216513429841444E-2</v>
      </c>
      <c r="M14" s="12">
        <v>53056.119999999995</v>
      </c>
      <c r="N14" s="15">
        <f t="shared" si="4"/>
        <v>2.404596404658349E-2</v>
      </c>
      <c r="O14" s="12">
        <v>635695.88</v>
      </c>
      <c r="P14" s="11">
        <f t="shared" si="5"/>
        <v>2.4045963506940424E-2</v>
      </c>
      <c r="Q14" s="12">
        <v>266915.36</v>
      </c>
      <c r="R14" s="11">
        <f t="shared" si="6"/>
        <v>1.2653079470137825E-3</v>
      </c>
      <c r="S14" s="12">
        <v>14045.190000000002</v>
      </c>
      <c r="T14" s="13">
        <f t="shared" si="7"/>
        <v>2.1222155209744957E-2</v>
      </c>
      <c r="U14" s="12">
        <v>8635.07</v>
      </c>
      <c r="V14" s="14">
        <f t="shared" si="8"/>
        <v>2.1398435812124621E-2</v>
      </c>
      <c r="W14" s="12">
        <v>1238.06</v>
      </c>
      <c r="X14" s="14">
        <f t="shared" si="9"/>
        <v>2.1321785227897658E-2</v>
      </c>
      <c r="Y14" s="12">
        <v>1806.71</v>
      </c>
      <c r="Z14" s="14">
        <f t="shared" si="10"/>
        <v>2.1333856547918102E-2</v>
      </c>
      <c r="AA14" s="12">
        <v>330551.39</v>
      </c>
      <c r="AB14" s="14">
        <f t="shared" si="11"/>
        <v>2.1314423867528465E-2</v>
      </c>
      <c r="AC14" s="12">
        <v>3914.33</v>
      </c>
      <c r="AD14" s="14">
        <f t="shared" si="12"/>
        <v>2.1418455310831863E-2</v>
      </c>
      <c r="AE14" s="12">
        <f t="shared" si="13"/>
        <v>15833933.279999999</v>
      </c>
    </row>
    <row r="15" spans="1:31" x14ac:dyDescent="0.2">
      <c r="A15" s="10" t="s">
        <v>32</v>
      </c>
      <c r="B15" s="11">
        <f t="shared" si="1"/>
        <v>1.3281106835587116E-2</v>
      </c>
      <c r="C15" s="12">
        <v>6423242.1200000001</v>
      </c>
      <c r="D15" s="11">
        <f t="shared" si="2"/>
        <v>1.3365836660526523E-2</v>
      </c>
      <c r="E15" s="12">
        <v>1989038.6400000001</v>
      </c>
      <c r="F15" s="13">
        <f t="shared" si="14"/>
        <v>1.2959712508027811E-2</v>
      </c>
      <c r="G15" s="12">
        <v>585162.46</v>
      </c>
      <c r="H15" s="14">
        <f t="shared" si="15"/>
        <v>1.3529057328392467E-2</v>
      </c>
      <c r="I15" s="12">
        <v>49087.43</v>
      </c>
      <c r="J15" s="13">
        <f t="shared" si="3"/>
        <v>1.3526473376112715E-2</v>
      </c>
      <c r="K15" s="12">
        <v>7908.58</v>
      </c>
      <c r="L15" s="14">
        <f t="shared" si="0"/>
        <v>1.1301440178033601E-2</v>
      </c>
      <c r="M15" s="12">
        <v>32915.769999999997</v>
      </c>
      <c r="N15" s="15">
        <f t="shared" si="4"/>
        <v>1.1191328602253258E-2</v>
      </c>
      <c r="O15" s="12">
        <v>295861.77</v>
      </c>
      <c r="P15" s="11">
        <f t="shared" si="5"/>
        <v>1.1191328477715584E-2</v>
      </c>
      <c r="Q15" s="12">
        <v>124226.15</v>
      </c>
      <c r="R15" s="11">
        <f t="shared" si="6"/>
        <v>7.849911156674194E-4</v>
      </c>
      <c r="S15" s="12">
        <v>8713.57</v>
      </c>
      <c r="T15" s="13">
        <f t="shared" si="7"/>
        <v>1.3444390539542194E-2</v>
      </c>
      <c r="U15" s="12">
        <v>5470.38</v>
      </c>
      <c r="V15" s="14">
        <f t="shared" si="8"/>
        <v>1.3573866827982548E-2</v>
      </c>
      <c r="W15" s="12">
        <v>785.35</v>
      </c>
      <c r="X15" s="14">
        <f t="shared" si="9"/>
        <v>1.3517608933220349E-2</v>
      </c>
      <c r="Y15" s="12">
        <v>1145.42</v>
      </c>
      <c r="Z15" s="14">
        <f t="shared" si="10"/>
        <v>1.3526459460060206E-2</v>
      </c>
      <c r="AA15" s="12">
        <v>209581.88999999998</v>
      </c>
      <c r="AB15" s="14">
        <f t="shared" si="11"/>
        <v>1.351206390520945E-2</v>
      </c>
      <c r="AC15" s="12">
        <v>2481.4499999999998</v>
      </c>
      <c r="AD15" s="14">
        <f t="shared" si="12"/>
        <v>1.3169309178958918E-2</v>
      </c>
      <c r="AE15" s="12">
        <f t="shared" si="13"/>
        <v>9735620.9799999986</v>
      </c>
    </row>
    <row r="16" spans="1:31" x14ac:dyDescent="0.2">
      <c r="A16" s="10" t="s">
        <v>33</v>
      </c>
      <c r="B16" s="11">
        <f t="shared" si="1"/>
        <v>1.0336198304359494E-2</v>
      </c>
      <c r="C16" s="12">
        <v>4998973.7399999993</v>
      </c>
      <c r="D16" s="11">
        <f t="shared" si="2"/>
        <v>1.0316314153660888E-2</v>
      </c>
      <c r="E16" s="12">
        <v>1535223.5699999998</v>
      </c>
      <c r="F16" s="13">
        <f t="shared" si="14"/>
        <v>1.0436199374979322E-2</v>
      </c>
      <c r="G16" s="12">
        <v>471219.72</v>
      </c>
      <c r="H16" s="14">
        <f t="shared" si="15"/>
        <v>1.0276676955058028E-2</v>
      </c>
      <c r="I16" s="12">
        <v>37286.83</v>
      </c>
      <c r="J16" s="13">
        <f t="shared" si="3"/>
        <v>1.0277433141397381E-2</v>
      </c>
      <c r="K16" s="12">
        <v>6008.95</v>
      </c>
      <c r="L16" s="14">
        <f t="shared" si="0"/>
        <v>1.0932609490419458E-2</v>
      </c>
      <c r="M16" s="12">
        <v>31841.54</v>
      </c>
      <c r="N16" s="15">
        <f t="shared" si="4"/>
        <v>6.9114816367986907E-3</v>
      </c>
      <c r="O16" s="12">
        <v>182716.75</v>
      </c>
      <c r="P16" s="11">
        <f t="shared" si="5"/>
        <v>6.9114815688071192E-3</v>
      </c>
      <c r="Q16" s="12">
        <v>76718.929999999993</v>
      </c>
      <c r="R16" s="11">
        <f t="shared" si="6"/>
        <v>7.5937269249960835E-4</v>
      </c>
      <c r="S16" s="12">
        <v>8429.2000000000007</v>
      </c>
      <c r="T16" s="13">
        <f t="shared" si="7"/>
        <v>1.0301423433493228E-2</v>
      </c>
      <c r="U16" s="12">
        <v>4191.54</v>
      </c>
      <c r="V16" s="14">
        <f t="shared" si="8"/>
        <v>1.026349220066543E-2</v>
      </c>
      <c r="W16" s="12">
        <v>593.81999999999994</v>
      </c>
      <c r="X16" s="14">
        <f t="shared" si="9"/>
        <v>1.0280001038526986E-2</v>
      </c>
      <c r="Y16" s="12">
        <v>871.07999999999993</v>
      </c>
      <c r="Z16" s="14">
        <f t="shared" si="10"/>
        <v>1.0277431003222596E-2</v>
      </c>
      <c r="AA16" s="12">
        <v>159240.74</v>
      </c>
      <c r="AB16" s="14">
        <f t="shared" si="11"/>
        <v>1.0281627252282911E-2</v>
      </c>
      <c r="AC16" s="12">
        <v>1888.1899999999998</v>
      </c>
      <c r="AD16" s="14">
        <f t="shared" si="12"/>
        <v>1.0165766839511278E-2</v>
      </c>
      <c r="AE16" s="12">
        <f t="shared" si="13"/>
        <v>7515204.5999999996</v>
      </c>
    </row>
    <row r="17" spans="1:31" x14ac:dyDescent="0.2">
      <c r="A17" s="10" t="s">
        <v>34</v>
      </c>
      <c r="B17" s="11">
        <f t="shared" si="1"/>
        <v>1.4225618462985505E-2</v>
      </c>
      <c r="C17" s="12">
        <v>6880043.4199999999</v>
      </c>
      <c r="D17" s="11">
        <f t="shared" si="2"/>
        <v>1.4084862839613001E-2</v>
      </c>
      <c r="E17" s="12">
        <v>2096040.6100000003</v>
      </c>
      <c r="F17" s="13">
        <f t="shared" si="14"/>
        <v>1.3848401191112084E-2</v>
      </c>
      <c r="G17" s="12">
        <v>625288.91</v>
      </c>
      <c r="H17" s="14">
        <f t="shared" si="15"/>
        <v>1.3863448421689033E-2</v>
      </c>
      <c r="I17" s="12">
        <v>50300.7</v>
      </c>
      <c r="J17" s="13">
        <f t="shared" si="3"/>
        <v>1.3862079086096157E-2</v>
      </c>
      <c r="K17" s="12">
        <v>8104.8000000000011</v>
      </c>
      <c r="L17" s="14">
        <f t="shared" si="0"/>
        <v>1.2642333356497623E-2</v>
      </c>
      <c r="M17" s="12">
        <v>36821.160000000003</v>
      </c>
      <c r="N17" s="15">
        <f t="shared" si="4"/>
        <v>1.237015284390135E-2</v>
      </c>
      <c r="O17" s="12">
        <v>327025.99</v>
      </c>
      <c r="P17" s="11">
        <f t="shared" si="5"/>
        <v>1.2370153413607818E-2</v>
      </c>
      <c r="Q17" s="12">
        <v>137311.36000000002</v>
      </c>
      <c r="R17" s="11">
        <f t="shared" si="6"/>
        <v>8.781289529640454E-4</v>
      </c>
      <c r="S17" s="12">
        <v>9747.42</v>
      </c>
      <c r="T17" s="13">
        <f t="shared" si="7"/>
        <v>1.3818964072300727E-2</v>
      </c>
      <c r="U17" s="12">
        <v>5622.79</v>
      </c>
      <c r="V17" s="14">
        <f t="shared" si="8"/>
        <v>1.3887222918377051E-2</v>
      </c>
      <c r="W17" s="12">
        <v>803.48</v>
      </c>
      <c r="X17" s="14">
        <f t="shared" si="9"/>
        <v>1.3857372479506788E-2</v>
      </c>
      <c r="Y17" s="12">
        <v>1174.21</v>
      </c>
      <c r="Z17" s="14">
        <f t="shared" si="10"/>
        <v>1.3862082757537839E-2</v>
      </c>
      <c r="AA17" s="12">
        <v>214782.11</v>
      </c>
      <c r="AB17" s="14">
        <f t="shared" si="11"/>
        <v>1.3854514367237145E-2</v>
      </c>
      <c r="AC17" s="12">
        <v>2544.34</v>
      </c>
      <c r="AD17" s="14">
        <f t="shared" si="12"/>
        <v>1.4062073656649179E-2</v>
      </c>
      <c r="AE17" s="12">
        <f t="shared" si="13"/>
        <v>10395611.300000001</v>
      </c>
    </row>
    <row r="18" spans="1:31" x14ac:dyDescent="0.2">
      <c r="A18" s="10" t="s">
        <v>35</v>
      </c>
      <c r="B18" s="11">
        <f t="shared" si="1"/>
        <v>8.6431338368927347E-3</v>
      </c>
      <c r="C18" s="12">
        <v>4180144.17</v>
      </c>
      <c r="D18" s="11">
        <f t="shared" si="2"/>
        <v>8.5376092553603646E-3</v>
      </c>
      <c r="E18" s="12">
        <v>1270525.3800000001</v>
      </c>
      <c r="F18" s="13">
        <f t="shared" si="14"/>
        <v>8.3806079434137187E-3</v>
      </c>
      <c r="G18" s="12">
        <v>378404.78</v>
      </c>
      <c r="H18" s="14">
        <f t="shared" si="15"/>
        <v>8.3704297146175825E-3</v>
      </c>
      <c r="I18" s="12">
        <v>30370.400000000001</v>
      </c>
      <c r="J18" s="13">
        <f t="shared" si="3"/>
        <v>8.3696013951017507E-3</v>
      </c>
      <c r="K18" s="12">
        <v>4893.49</v>
      </c>
      <c r="L18" s="14">
        <f t="shared" si="0"/>
        <v>7.5607939052825821E-3</v>
      </c>
      <c r="M18" s="12">
        <v>22021.03</v>
      </c>
      <c r="N18" s="15">
        <f t="shared" si="4"/>
        <v>4.9677823602294422E-3</v>
      </c>
      <c r="O18" s="12">
        <v>131331.76</v>
      </c>
      <c r="P18" s="11">
        <f t="shared" si="5"/>
        <v>4.9677822450787173E-3</v>
      </c>
      <c r="Q18" s="12">
        <v>55143.450000000004</v>
      </c>
      <c r="R18" s="11">
        <f t="shared" si="6"/>
        <v>5.251691165471861E-4</v>
      </c>
      <c r="S18" s="12">
        <v>5829.49</v>
      </c>
      <c r="T18" s="13">
        <f t="shared" si="7"/>
        <v>8.3430288427272844E-3</v>
      </c>
      <c r="U18" s="12">
        <v>3394.6899999999996</v>
      </c>
      <c r="V18" s="14">
        <f t="shared" si="8"/>
        <v>8.3849112042518274E-3</v>
      </c>
      <c r="W18" s="12">
        <v>485.13</v>
      </c>
      <c r="X18" s="14">
        <f t="shared" si="9"/>
        <v>8.3666330718920271E-3</v>
      </c>
      <c r="Y18" s="12">
        <v>708.95</v>
      </c>
      <c r="Z18" s="14">
        <f t="shared" si="10"/>
        <v>8.3695907332235284E-3</v>
      </c>
      <c r="AA18" s="12">
        <v>129680.25</v>
      </c>
      <c r="AB18" s="14">
        <f t="shared" si="11"/>
        <v>8.3650154916769682E-3</v>
      </c>
      <c r="AC18" s="12">
        <v>1536.21</v>
      </c>
      <c r="AD18" s="14">
        <f t="shared" si="12"/>
        <v>8.4062707640998706E-3</v>
      </c>
      <c r="AE18" s="12">
        <f t="shared" si="13"/>
        <v>6214469.1800000016</v>
      </c>
    </row>
    <row r="19" spans="1:31" x14ac:dyDescent="0.2">
      <c r="A19" s="10" t="s">
        <v>36</v>
      </c>
      <c r="B19" s="11">
        <f t="shared" si="1"/>
        <v>1.0613861622458289E-2</v>
      </c>
      <c r="C19" s="12">
        <v>5133262.1500000004</v>
      </c>
      <c r="D19" s="11">
        <f t="shared" si="2"/>
        <v>1.0587407365934127E-2</v>
      </c>
      <c r="E19" s="12">
        <v>1575566.34</v>
      </c>
      <c r="F19" s="13">
        <f t="shared" si="14"/>
        <v>1.1063764547224996E-2</v>
      </c>
      <c r="G19" s="12">
        <v>499555.81</v>
      </c>
      <c r="H19" s="14">
        <f t="shared" si="15"/>
        <v>1.051755308634653E-2</v>
      </c>
      <c r="I19" s="12">
        <v>38160.800000000003</v>
      </c>
      <c r="J19" s="13">
        <f t="shared" si="3"/>
        <v>1.052042316900592E-2</v>
      </c>
      <c r="K19" s="12">
        <v>6151.02</v>
      </c>
      <c r="L19" s="14">
        <f t="shared" si="0"/>
        <v>1.3109539037004542E-2</v>
      </c>
      <c r="M19" s="12">
        <v>38181.910000000003</v>
      </c>
      <c r="N19" s="15">
        <f t="shared" si="4"/>
        <v>9.2721448688054004E-3</v>
      </c>
      <c r="O19" s="12">
        <v>245124.89</v>
      </c>
      <c r="P19" s="11">
        <f t="shared" si="5"/>
        <v>9.2721448957906669E-3</v>
      </c>
      <c r="Q19" s="12">
        <v>102922.8</v>
      </c>
      <c r="R19" s="11">
        <f t="shared" si="6"/>
        <v>9.1058147811698214E-4</v>
      </c>
      <c r="S19" s="12">
        <v>10107.65</v>
      </c>
      <c r="T19" s="13">
        <f t="shared" si="7"/>
        <v>1.0610721242676755E-2</v>
      </c>
      <c r="U19" s="12">
        <v>4317.3899999999994</v>
      </c>
      <c r="V19" s="14">
        <f t="shared" si="8"/>
        <v>1.04681329127598E-2</v>
      </c>
      <c r="W19" s="12">
        <v>605.66</v>
      </c>
      <c r="X19" s="14">
        <f t="shared" si="9"/>
        <v>1.0530191631832735E-2</v>
      </c>
      <c r="Y19" s="12">
        <v>892.28</v>
      </c>
      <c r="Z19" s="14">
        <f t="shared" si="10"/>
        <v>1.0520406182012536E-2</v>
      </c>
      <c r="AA19" s="12">
        <v>163005.45000000001</v>
      </c>
      <c r="AB19" s="14">
        <f t="shared" si="11"/>
        <v>1.0536246167919976E-2</v>
      </c>
      <c r="AC19" s="12">
        <v>1934.9499999999998</v>
      </c>
      <c r="AD19" s="14">
        <f t="shared" si="12"/>
        <v>1.0577776249066025E-2</v>
      </c>
      <c r="AE19" s="12">
        <f t="shared" si="13"/>
        <v>7819789.0999999996</v>
      </c>
    </row>
    <row r="20" spans="1:31" x14ac:dyDescent="0.2">
      <c r="A20" s="10" t="s">
        <v>37</v>
      </c>
      <c r="B20" s="11">
        <f t="shared" si="1"/>
        <v>4.8147242125328962E-2</v>
      </c>
      <c r="C20" s="12">
        <v>23285814.759999998</v>
      </c>
      <c r="D20" s="11">
        <f t="shared" si="2"/>
        <v>4.8403148728351032E-2</v>
      </c>
      <c r="E20" s="12">
        <v>7203120.5800000001</v>
      </c>
      <c r="F20" s="13">
        <f t="shared" si="14"/>
        <v>4.7802841202818219E-2</v>
      </c>
      <c r="G20" s="12">
        <v>2158414.25</v>
      </c>
      <c r="H20" s="14">
        <f t="shared" si="15"/>
        <v>4.8860892401183097E-2</v>
      </c>
      <c r="I20" s="12">
        <v>177281.8</v>
      </c>
      <c r="J20" s="13">
        <f t="shared" si="3"/>
        <v>4.8857722813833764E-2</v>
      </c>
      <c r="K20" s="12">
        <v>28565.850000000002</v>
      </c>
      <c r="L20" s="14">
        <f t="shared" si="0"/>
        <v>4.5470716032061195E-2</v>
      </c>
      <c r="M20" s="12">
        <v>132434.76999999999</v>
      </c>
      <c r="N20" s="15">
        <f t="shared" si="4"/>
        <v>6.4654115119128955E-2</v>
      </c>
      <c r="O20" s="12">
        <v>1709241.29</v>
      </c>
      <c r="P20" s="11">
        <f t="shared" si="5"/>
        <v>6.4654114621277431E-2</v>
      </c>
      <c r="Q20" s="12">
        <v>717674.56</v>
      </c>
      <c r="R20" s="11">
        <f t="shared" si="6"/>
        <v>3.1583695119125088E-3</v>
      </c>
      <c r="S20" s="12">
        <v>35058.58</v>
      </c>
      <c r="T20" s="13">
        <f t="shared" si="7"/>
        <v>4.8756443397149199E-2</v>
      </c>
      <c r="U20" s="12">
        <v>19838.48</v>
      </c>
      <c r="V20" s="14">
        <f t="shared" si="8"/>
        <v>4.8916216566564419E-2</v>
      </c>
      <c r="W20" s="12">
        <v>2830.17</v>
      </c>
      <c r="X20" s="14">
        <f t="shared" si="9"/>
        <v>4.8846762982177432E-2</v>
      </c>
      <c r="Y20" s="12">
        <v>4139.0499999999993</v>
      </c>
      <c r="Z20" s="14">
        <f t="shared" si="10"/>
        <v>4.8857714417877889E-2</v>
      </c>
      <c r="AA20" s="12">
        <v>757012</v>
      </c>
      <c r="AB20" s="14">
        <f t="shared" si="11"/>
        <v>4.8840057283810787E-2</v>
      </c>
      <c r="AC20" s="12">
        <v>8969.33</v>
      </c>
      <c r="AD20" s="14">
        <f t="shared" si="12"/>
        <v>4.9022139799054926E-2</v>
      </c>
      <c r="AE20" s="12">
        <f t="shared" si="13"/>
        <v>36240395.469999991</v>
      </c>
    </row>
    <row r="21" spans="1:31" x14ac:dyDescent="0.2">
      <c r="A21" s="10" t="s">
        <v>38</v>
      </c>
      <c r="B21" s="11">
        <f t="shared" si="1"/>
        <v>1.329890931970071E-2</v>
      </c>
      <c r="C21" s="12">
        <v>6431852.0700000003</v>
      </c>
      <c r="D21" s="11">
        <f t="shared" si="2"/>
        <v>1.3364264642886703E-2</v>
      </c>
      <c r="E21" s="12">
        <v>1988804.7</v>
      </c>
      <c r="F21" s="13">
        <f t="shared" si="14"/>
        <v>1.3436689758375333E-2</v>
      </c>
      <c r="G21" s="12">
        <v>606699.1399999999</v>
      </c>
      <c r="H21" s="14">
        <f t="shared" si="15"/>
        <v>1.3469009863692503E-2</v>
      </c>
      <c r="I21" s="12">
        <v>48869.56</v>
      </c>
      <c r="J21" s="13">
        <f t="shared" si="3"/>
        <v>1.3469484372664299E-2</v>
      </c>
      <c r="K21" s="12">
        <v>7875.26</v>
      </c>
      <c r="L21" s="14">
        <f t="shared" si="0"/>
        <v>1.3830366243932073E-2</v>
      </c>
      <c r="M21" s="12">
        <v>40281.339999999997</v>
      </c>
      <c r="N21" s="15">
        <f t="shared" si="4"/>
        <v>1.2037650269903605E-2</v>
      </c>
      <c r="O21" s="12">
        <v>318235.71999999997</v>
      </c>
      <c r="P21" s="11">
        <f t="shared" si="5"/>
        <v>1.2037649938089487E-2</v>
      </c>
      <c r="Q21" s="12">
        <v>133620.5</v>
      </c>
      <c r="R21" s="11">
        <f t="shared" si="6"/>
        <v>9.6064897771167468E-4</v>
      </c>
      <c r="S21" s="12">
        <v>10663.41</v>
      </c>
      <c r="T21" s="13">
        <f t="shared" si="7"/>
        <v>1.3484401412275668E-2</v>
      </c>
      <c r="U21" s="12">
        <v>5486.66</v>
      </c>
      <c r="V21" s="14">
        <f t="shared" si="8"/>
        <v>1.3460830488700689E-2</v>
      </c>
      <c r="W21" s="12">
        <v>778.81</v>
      </c>
      <c r="X21" s="14">
        <f t="shared" si="9"/>
        <v>1.3470993233052533E-2</v>
      </c>
      <c r="Y21" s="12">
        <v>1141.47</v>
      </c>
      <c r="Z21" s="14">
        <f t="shared" si="10"/>
        <v>1.3469480134535881E-2</v>
      </c>
      <c r="AA21" s="12">
        <v>208699.04000000004</v>
      </c>
      <c r="AB21" s="14">
        <f t="shared" si="11"/>
        <v>1.34720414708653E-2</v>
      </c>
      <c r="AC21" s="12">
        <v>2474.1</v>
      </c>
      <c r="AD21" s="14">
        <f t="shared" si="12"/>
        <v>1.32638094143912E-2</v>
      </c>
      <c r="AE21" s="12">
        <f t="shared" si="13"/>
        <v>9805481.7800000031</v>
      </c>
    </row>
    <row r="22" spans="1:31" x14ac:dyDescent="0.2">
      <c r="A22" s="10" t="s">
        <v>39</v>
      </c>
      <c r="B22" s="11">
        <f t="shared" si="1"/>
        <v>2.1982739644168074E-2</v>
      </c>
      <c r="C22" s="12">
        <v>10631678.59</v>
      </c>
      <c r="D22" s="11">
        <f t="shared" si="2"/>
        <v>2.219009749304782E-2</v>
      </c>
      <c r="E22" s="12">
        <v>3302222.11</v>
      </c>
      <c r="F22" s="13">
        <f t="shared" si="14"/>
        <v>2.2703443221411854E-2</v>
      </c>
      <c r="G22" s="12">
        <v>1025115.54</v>
      </c>
      <c r="H22" s="14">
        <f t="shared" si="15"/>
        <v>2.2507259880973341E-2</v>
      </c>
      <c r="I22" s="12">
        <v>81663.009999999995</v>
      </c>
      <c r="J22" s="13">
        <f t="shared" si="3"/>
        <v>2.2510297187732935E-2</v>
      </c>
      <c r="K22" s="12">
        <v>13161.190000000002</v>
      </c>
      <c r="L22" s="14">
        <f t="shared" si="0"/>
        <v>2.5198054693914094E-2</v>
      </c>
      <c r="M22" s="12">
        <v>73390.06</v>
      </c>
      <c r="N22" s="15">
        <f t="shared" si="4"/>
        <v>2.7476843022934908E-2</v>
      </c>
      <c r="O22" s="12">
        <v>726396.99</v>
      </c>
      <c r="P22" s="11">
        <f t="shared" si="5"/>
        <v>2.7476843060730682E-2</v>
      </c>
      <c r="Q22" s="12">
        <v>304998.86</v>
      </c>
      <c r="R22" s="11">
        <f t="shared" si="6"/>
        <v>1.7502418061315353E-3</v>
      </c>
      <c r="S22" s="12">
        <v>19428.059999999998</v>
      </c>
      <c r="T22" s="13">
        <f t="shared" si="7"/>
        <v>2.2606634628476435E-2</v>
      </c>
      <c r="U22" s="12">
        <v>9198.4</v>
      </c>
      <c r="V22" s="14">
        <f t="shared" si="8"/>
        <v>2.2454478676057557E-2</v>
      </c>
      <c r="W22" s="12">
        <v>1299.1599999999999</v>
      </c>
      <c r="X22" s="14">
        <f t="shared" si="9"/>
        <v>2.2520693830441578E-2</v>
      </c>
      <c r="Y22" s="12">
        <v>1908.3000000000002</v>
      </c>
      <c r="Z22" s="14">
        <f t="shared" si="10"/>
        <v>2.2510300682259735E-2</v>
      </c>
      <c r="AA22" s="12">
        <v>348779.47</v>
      </c>
      <c r="AB22" s="14">
        <f t="shared" si="11"/>
        <v>2.2527130854302004E-2</v>
      </c>
      <c r="AC22" s="12">
        <v>4137.04</v>
      </c>
      <c r="AD22" s="14">
        <f t="shared" si="12"/>
        <v>2.2378114773304356E-2</v>
      </c>
      <c r="AE22" s="12">
        <f t="shared" si="13"/>
        <v>16543376.779999999</v>
      </c>
    </row>
    <row r="23" spans="1:31" x14ac:dyDescent="0.2">
      <c r="A23" s="10" t="s">
        <v>40</v>
      </c>
      <c r="B23" s="11">
        <f t="shared" si="1"/>
        <v>1.1023608519511327E-2</v>
      </c>
      <c r="C23" s="12">
        <v>5331431.1399999997</v>
      </c>
      <c r="D23" s="11">
        <f t="shared" si="2"/>
        <v>1.1016131263647642E-2</v>
      </c>
      <c r="E23" s="12">
        <v>1639366.9400000002</v>
      </c>
      <c r="F23" s="13">
        <f t="shared" si="14"/>
        <v>1.0681434702976982E-2</v>
      </c>
      <c r="G23" s="12">
        <v>482292.69</v>
      </c>
      <c r="H23" s="14">
        <f t="shared" si="15"/>
        <v>1.1021715315209641E-2</v>
      </c>
      <c r="I23" s="12">
        <v>39990.050000000003</v>
      </c>
      <c r="J23" s="13">
        <f t="shared" si="3"/>
        <v>1.1019812401504974E-2</v>
      </c>
      <c r="K23" s="12">
        <v>6442.9999999999991</v>
      </c>
      <c r="L23" s="14">
        <f t="shared" si="0"/>
        <v>9.2061407255440691E-3</v>
      </c>
      <c r="M23" s="12">
        <v>26813.15</v>
      </c>
      <c r="N23" s="15">
        <f t="shared" si="4"/>
        <v>6.770684171989773E-3</v>
      </c>
      <c r="O23" s="12">
        <v>178994.53</v>
      </c>
      <c r="P23" s="11">
        <f t="shared" si="5"/>
        <v>6.7706842934246655E-3</v>
      </c>
      <c r="Q23" s="12">
        <v>75156.05</v>
      </c>
      <c r="R23" s="11">
        <f t="shared" si="6"/>
        <v>6.3945339147851454E-4</v>
      </c>
      <c r="S23" s="12">
        <v>7098.07</v>
      </c>
      <c r="T23" s="13">
        <f t="shared" si="7"/>
        <v>1.0959341776905468E-2</v>
      </c>
      <c r="U23" s="12">
        <v>4459.24</v>
      </c>
      <c r="V23" s="14">
        <f t="shared" si="8"/>
        <v>1.1054573737199154E-2</v>
      </c>
      <c r="W23" s="12">
        <v>639.58999999999992</v>
      </c>
      <c r="X23" s="14">
        <f t="shared" si="9"/>
        <v>1.1013342711546763E-2</v>
      </c>
      <c r="Y23" s="12">
        <v>933.22</v>
      </c>
      <c r="Z23" s="14">
        <f t="shared" si="10"/>
        <v>1.1019810592034844E-2</v>
      </c>
      <c r="AA23" s="12">
        <v>170743.33</v>
      </c>
      <c r="AB23" s="14">
        <f t="shared" si="11"/>
        <v>1.1009382129846935E-2</v>
      </c>
      <c r="AC23" s="12">
        <v>2021.8400000000001</v>
      </c>
      <c r="AD23" s="14">
        <f t="shared" si="12"/>
        <v>1.0776072617600283E-2</v>
      </c>
      <c r="AE23" s="12">
        <f t="shared" si="13"/>
        <v>7966382.8400000008</v>
      </c>
    </row>
    <row r="24" spans="1:31" x14ac:dyDescent="0.2">
      <c r="A24" s="10" t="s">
        <v>41</v>
      </c>
      <c r="B24" s="11">
        <f t="shared" si="1"/>
        <v>1.4366136746617937E-2</v>
      </c>
      <c r="C24" s="12">
        <v>6948003.3399999999</v>
      </c>
      <c r="D24" s="11">
        <f t="shared" si="2"/>
        <v>1.4378622229283636E-2</v>
      </c>
      <c r="E24" s="12">
        <v>2139756.4500000002</v>
      </c>
      <c r="F24" s="13">
        <f t="shared" si="14"/>
        <v>1.4535507571619746E-2</v>
      </c>
      <c r="G24" s="12">
        <v>656313.43000000005</v>
      </c>
      <c r="H24" s="14">
        <f t="shared" si="15"/>
        <v>1.4390795084988098E-2</v>
      </c>
      <c r="I24" s="12">
        <v>52214.070000000007</v>
      </c>
      <c r="J24" s="13">
        <f t="shared" si="3"/>
        <v>1.4391792899361731E-2</v>
      </c>
      <c r="K24" s="12">
        <v>8414.51</v>
      </c>
      <c r="L24" s="14">
        <f t="shared" si="0"/>
        <v>1.5231753244809111E-2</v>
      </c>
      <c r="M24" s="12">
        <v>44362.92</v>
      </c>
      <c r="N24" s="15">
        <f t="shared" si="4"/>
        <v>1.4367921657506876E-2</v>
      </c>
      <c r="O24" s="12">
        <v>379840.4</v>
      </c>
      <c r="P24" s="11">
        <f t="shared" si="5"/>
        <v>1.4367921060410471E-2</v>
      </c>
      <c r="Q24" s="12">
        <v>159487.00999999998</v>
      </c>
      <c r="R24" s="11">
        <f t="shared" si="6"/>
        <v>1.057988535501133E-3</v>
      </c>
      <c r="S24" s="12">
        <v>11743.9</v>
      </c>
      <c r="T24" s="13">
        <f t="shared" si="7"/>
        <v>1.4423501816464131E-2</v>
      </c>
      <c r="U24" s="12">
        <v>5868.77</v>
      </c>
      <c r="V24" s="14">
        <f t="shared" si="8"/>
        <v>1.4373417448040446E-2</v>
      </c>
      <c r="W24" s="12">
        <v>831.6099999999999</v>
      </c>
      <c r="X24" s="14">
        <f t="shared" si="9"/>
        <v>1.4395282255114149E-2</v>
      </c>
      <c r="Y24" s="12">
        <v>1219.79</v>
      </c>
      <c r="Z24" s="14">
        <f t="shared" si="10"/>
        <v>1.4391794605372881E-2</v>
      </c>
      <c r="AA24" s="12">
        <v>222989.58000000002</v>
      </c>
      <c r="AB24" s="14">
        <f t="shared" si="11"/>
        <v>1.4397185905568835E-2</v>
      </c>
      <c r="AC24" s="12">
        <v>2644</v>
      </c>
      <c r="AD24" s="14">
        <f t="shared" si="12"/>
        <v>1.4384120819168908E-2</v>
      </c>
      <c r="AE24" s="12">
        <f t="shared" si="13"/>
        <v>10633689.779999997</v>
      </c>
    </row>
    <row r="25" spans="1:31" x14ac:dyDescent="0.2">
      <c r="A25" s="10" t="s">
        <v>42</v>
      </c>
      <c r="B25" s="11">
        <f t="shared" si="1"/>
        <v>8.8841968132892021E-3</v>
      </c>
      <c r="C25" s="12">
        <v>4296731.28</v>
      </c>
      <c r="D25" s="11">
        <f t="shared" si="2"/>
        <v>8.8972260642003042E-3</v>
      </c>
      <c r="E25" s="12">
        <v>1324041.8</v>
      </c>
      <c r="F25" s="13">
        <f t="shared" si="14"/>
        <v>8.9411415014555382E-3</v>
      </c>
      <c r="G25" s="12">
        <v>403714.23</v>
      </c>
      <c r="H25" s="14">
        <f t="shared" si="15"/>
        <v>8.9164766142038453E-3</v>
      </c>
      <c r="I25" s="12">
        <v>32351.620000000003</v>
      </c>
      <c r="J25" s="13">
        <f t="shared" si="3"/>
        <v>8.9167779252103136E-3</v>
      </c>
      <c r="K25" s="12">
        <v>5213.41</v>
      </c>
      <c r="L25" s="14">
        <f t="shared" si="0"/>
        <v>9.146694103076336E-3</v>
      </c>
      <c r="M25" s="12">
        <v>26640.010000000002</v>
      </c>
      <c r="N25" s="15">
        <f t="shared" si="4"/>
        <v>5.1031445773317766E-3</v>
      </c>
      <c r="O25" s="12">
        <v>134910.28999999998</v>
      </c>
      <c r="P25" s="11">
        <f t="shared" si="5"/>
        <v>5.1031444905012113E-3</v>
      </c>
      <c r="Q25" s="12">
        <v>56646</v>
      </c>
      <c r="R25" s="11">
        <f t="shared" si="6"/>
        <v>6.3532464254655691E-4</v>
      </c>
      <c r="S25" s="12">
        <v>7052.24</v>
      </c>
      <c r="T25" s="13">
        <f t="shared" si="7"/>
        <v>8.9260865483347558E-3</v>
      </c>
      <c r="U25" s="12">
        <v>3631.9300000000003</v>
      </c>
      <c r="V25" s="14">
        <f t="shared" si="8"/>
        <v>8.911377090264877E-3</v>
      </c>
      <c r="W25" s="12">
        <v>515.59</v>
      </c>
      <c r="X25" s="14">
        <f t="shared" si="9"/>
        <v>8.9176424493186985E-3</v>
      </c>
      <c r="Y25" s="12">
        <v>755.64</v>
      </c>
      <c r="Z25" s="14">
        <f t="shared" si="10"/>
        <v>8.916770389240207E-3</v>
      </c>
      <c r="AA25" s="12">
        <v>138158.37</v>
      </c>
      <c r="AB25" s="14">
        <f t="shared" si="11"/>
        <v>8.9184141314587219E-3</v>
      </c>
      <c r="AC25" s="12">
        <v>1637.84</v>
      </c>
      <c r="AD25" s="14">
        <f t="shared" si="12"/>
        <v>8.7005235829744742E-3</v>
      </c>
      <c r="AE25" s="12">
        <f t="shared" si="13"/>
        <v>6432000.25</v>
      </c>
    </row>
    <row r="26" spans="1:31" x14ac:dyDescent="0.2">
      <c r="A26" s="10" t="s">
        <v>43</v>
      </c>
      <c r="B26" s="11">
        <f t="shared" si="1"/>
        <v>1.1147820315325834E-2</v>
      </c>
      <c r="C26" s="12">
        <v>5391504.6299999999</v>
      </c>
      <c r="D26" s="11">
        <f t="shared" si="2"/>
        <v>1.1086141352138378E-2</v>
      </c>
      <c r="E26" s="12">
        <v>1649785.5</v>
      </c>
      <c r="F26" s="13">
        <f t="shared" si="14"/>
        <v>1.0686617370238316E-2</v>
      </c>
      <c r="G26" s="12">
        <v>482526.7</v>
      </c>
      <c r="H26" s="14">
        <f t="shared" si="15"/>
        <v>1.1005517630808773E-2</v>
      </c>
      <c r="I26" s="12">
        <v>39931.279999999999</v>
      </c>
      <c r="J26" s="13">
        <f t="shared" si="3"/>
        <v>1.1002896998020439E-2</v>
      </c>
      <c r="K26" s="12">
        <v>6433.1100000000006</v>
      </c>
      <c r="L26" s="14">
        <f t="shared" si="0"/>
        <v>8.8823533693469375E-3</v>
      </c>
      <c r="M26" s="12">
        <v>25870.11</v>
      </c>
      <c r="N26" s="15">
        <f t="shared" si="4"/>
        <v>8.0927834950156562E-3</v>
      </c>
      <c r="O26" s="12">
        <v>213946.46999999997</v>
      </c>
      <c r="P26" s="11">
        <f t="shared" si="5"/>
        <v>8.0927830333517529E-3</v>
      </c>
      <c r="Q26" s="12">
        <v>89831.63</v>
      </c>
      <c r="R26" s="11">
        <f t="shared" si="6"/>
        <v>6.1696373659363786E-4</v>
      </c>
      <c r="S26" s="12">
        <v>6848.4299999999994</v>
      </c>
      <c r="T26" s="13">
        <f t="shared" si="7"/>
        <v>1.0920092781969745E-2</v>
      </c>
      <c r="U26" s="12">
        <v>4443.2700000000004</v>
      </c>
      <c r="V26" s="14">
        <f t="shared" si="8"/>
        <v>1.1050771291535238E-2</v>
      </c>
      <c r="W26" s="12">
        <v>639.36999999999989</v>
      </c>
      <c r="X26" s="14">
        <f t="shared" si="9"/>
        <v>1.0993870330464003E-2</v>
      </c>
      <c r="Y26" s="12">
        <v>931.56999999999994</v>
      </c>
      <c r="Z26" s="14">
        <f t="shared" si="10"/>
        <v>1.1002896538865948E-2</v>
      </c>
      <c r="AA26" s="12">
        <v>170481.26</v>
      </c>
      <c r="AB26" s="14">
        <f t="shared" si="11"/>
        <v>1.0988690259029552E-2</v>
      </c>
      <c r="AC26" s="12">
        <v>2018.04</v>
      </c>
      <c r="AD26" s="14">
        <f t="shared" si="12"/>
        <v>1.0936784118991086E-2</v>
      </c>
      <c r="AE26" s="12">
        <f t="shared" si="13"/>
        <v>8085191.3700000001</v>
      </c>
    </row>
    <row r="27" spans="1:31" x14ac:dyDescent="0.2">
      <c r="A27" s="10" t="s">
        <v>44</v>
      </c>
      <c r="B27" s="11">
        <f t="shared" si="1"/>
        <v>9.0636219799050659E-3</v>
      </c>
      <c r="C27" s="12">
        <v>4383508.03</v>
      </c>
      <c r="D27" s="11">
        <f t="shared" si="2"/>
        <v>8.992621341363128E-3</v>
      </c>
      <c r="E27" s="12">
        <v>1338238.06</v>
      </c>
      <c r="F27" s="13">
        <f t="shared" si="14"/>
        <v>9.4946997975258341E-3</v>
      </c>
      <c r="G27" s="12">
        <v>428708.73000000004</v>
      </c>
      <c r="H27" s="14">
        <f t="shared" si="15"/>
        <v>8.8473890942316613E-3</v>
      </c>
      <c r="I27" s="12">
        <v>32100.949999999997</v>
      </c>
      <c r="J27" s="13">
        <f t="shared" si="3"/>
        <v>8.8502964557013123E-3</v>
      </c>
      <c r="K27" s="12">
        <v>5174.54</v>
      </c>
      <c r="L27" s="14">
        <f t="shared" si="0"/>
        <v>1.1604039760911546E-2</v>
      </c>
      <c r="M27" s="12">
        <v>33797.1</v>
      </c>
      <c r="N27" s="15">
        <f t="shared" si="4"/>
        <v>6.6695894724763203E-3</v>
      </c>
      <c r="O27" s="12">
        <v>176321.91999999998</v>
      </c>
      <c r="P27" s="11">
        <f t="shared" si="5"/>
        <v>6.6695898533422988E-3</v>
      </c>
      <c r="Q27" s="12">
        <v>74033.88</v>
      </c>
      <c r="R27" s="11">
        <f t="shared" si="6"/>
        <v>8.060105287331919E-4</v>
      </c>
      <c r="S27" s="12">
        <v>8946.8900000000012</v>
      </c>
      <c r="T27" s="13">
        <f t="shared" si="7"/>
        <v>8.9427003996663465E-3</v>
      </c>
      <c r="U27" s="12">
        <v>3638.69</v>
      </c>
      <c r="V27" s="14">
        <f t="shared" si="8"/>
        <v>8.7967852050295989E-3</v>
      </c>
      <c r="W27" s="12">
        <v>508.95999999999992</v>
      </c>
      <c r="X27" s="14">
        <f t="shared" si="9"/>
        <v>8.8602874359476631E-3</v>
      </c>
      <c r="Y27" s="12">
        <v>750.78</v>
      </c>
      <c r="Z27" s="14">
        <f t="shared" si="10"/>
        <v>8.8503017164520831E-3</v>
      </c>
      <c r="AA27" s="12">
        <v>137128.49</v>
      </c>
      <c r="AB27" s="14">
        <f t="shared" si="11"/>
        <v>8.8664121929571404E-3</v>
      </c>
      <c r="AC27" s="12">
        <v>1628.29</v>
      </c>
      <c r="AD27" s="14">
        <f t="shared" si="12"/>
        <v>8.9608968321670968E-3</v>
      </c>
      <c r="AE27" s="12">
        <f t="shared" si="13"/>
        <v>6624485.3100000005</v>
      </c>
    </row>
    <row r="28" spans="1:31" x14ac:dyDescent="0.2">
      <c r="A28" s="10" t="s">
        <v>45</v>
      </c>
      <c r="B28" s="11">
        <f t="shared" si="1"/>
        <v>1.5476990913252504E-2</v>
      </c>
      <c r="C28" s="12">
        <v>7485254.1399999997</v>
      </c>
      <c r="D28" s="11">
        <f t="shared" si="2"/>
        <v>1.5458971965779503E-2</v>
      </c>
      <c r="E28" s="12">
        <v>2300528.83</v>
      </c>
      <c r="F28" s="13">
        <f t="shared" si="14"/>
        <v>1.4686805754357478E-2</v>
      </c>
      <c r="G28" s="12">
        <v>663144.91</v>
      </c>
      <c r="H28" s="14">
        <f t="shared" si="15"/>
        <v>1.5471288398599408E-2</v>
      </c>
      <c r="I28" s="12">
        <v>56134.42</v>
      </c>
      <c r="J28" s="13">
        <f t="shared" si="3"/>
        <v>1.5466374264504918E-2</v>
      </c>
      <c r="K28" s="12">
        <v>9042.7900000000009</v>
      </c>
      <c r="L28" s="14">
        <f t="shared" si="0"/>
        <v>1.1312931909892184E-2</v>
      </c>
      <c r="M28" s="12">
        <v>32949.24</v>
      </c>
      <c r="N28" s="15">
        <f t="shared" si="4"/>
        <v>1.2262111739705341E-2</v>
      </c>
      <c r="O28" s="12">
        <v>324169.74</v>
      </c>
      <c r="P28" s="11">
        <f t="shared" si="5"/>
        <v>1.2262112261106876E-2</v>
      </c>
      <c r="Q28" s="12">
        <v>136112.07999999999</v>
      </c>
      <c r="R28" s="11">
        <f t="shared" si="6"/>
        <v>7.8579019930317018E-4</v>
      </c>
      <c r="S28" s="12">
        <v>8722.4399999999987</v>
      </c>
      <c r="T28" s="13">
        <f t="shared" si="7"/>
        <v>1.5311015720733939E-2</v>
      </c>
      <c r="U28" s="12">
        <v>6229.89</v>
      </c>
      <c r="V28" s="14">
        <f t="shared" si="8"/>
        <v>1.5556323726396754E-2</v>
      </c>
      <c r="W28" s="12">
        <v>900.05</v>
      </c>
      <c r="X28" s="14">
        <f t="shared" si="9"/>
        <v>1.5449505165491631E-2</v>
      </c>
      <c r="Y28" s="12">
        <v>1309.1200000000001</v>
      </c>
      <c r="Z28" s="14">
        <f t="shared" si="10"/>
        <v>1.5466380087475739E-2</v>
      </c>
      <c r="AA28" s="12">
        <v>239639.44</v>
      </c>
      <c r="AB28" s="14">
        <f t="shared" si="11"/>
        <v>1.5439348314973837E-2</v>
      </c>
      <c r="AC28" s="12">
        <v>2835.3900000000003</v>
      </c>
      <c r="AD28" s="14">
        <f t="shared" si="12"/>
        <v>1.524075807847868E-2</v>
      </c>
      <c r="AE28" s="12">
        <f t="shared" si="13"/>
        <v>11266972.479999999</v>
      </c>
    </row>
    <row r="29" spans="1:31" x14ac:dyDescent="0.2">
      <c r="A29" s="10" t="s">
        <v>46</v>
      </c>
      <c r="B29" s="11">
        <f t="shared" si="1"/>
        <v>1.7908631886468129E-2</v>
      </c>
      <c r="C29" s="12">
        <v>8661287.0499999989</v>
      </c>
      <c r="D29" s="11">
        <f t="shared" si="2"/>
        <v>1.7983255451912272E-2</v>
      </c>
      <c r="E29" s="12">
        <v>2676180.39</v>
      </c>
      <c r="F29" s="13">
        <f t="shared" si="14"/>
        <v>1.7481945709849574E-2</v>
      </c>
      <c r="G29" s="12">
        <v>789352.26</v>
      </c>
      <c r="H29" s="14">
        <f t="shared" si="15"/>
        <v>1.8134667829232475E-2</v>
      </c>
      <c r="I29" s="12">
        <v>65797.95</v>
      </c>
      <c r="J29" s="13">
        <f t="shared" si="3"/>
        <v>1.8131619284723014E-2</v>
      </c>
      <c r="K29" s="12">
        <v>10601.09</v>
      </c>
      <c r="L29" s="14">
        <f t="shared" si="0"/>
        <v>1.5389204048385716E-2</v>
      </c>
      <c r="M29" s="12">
        <v>44821.5</v>
      </c>
      <c r="N29" s="15">
        <f t="shared" si="4"/>
        <v>1.7442325701073954E-2</v>
      </c>
      <c r="O29" s="12">
        <v>461117.49000000005</v>
      </c>
      <c r="P29" s="11">
        <f t="shared" si="5"/>
        <v>1.7442325530493338E-2</v>
      </c>
      <c r="Q29" s="12">
        <v>193613.56</v>
      </c>
      <c r="R29" s="11">
        <f t="shared" si="6"/>
        <v>1.0689252607976561E-3</v>
      </c>
      <c r="S29" s="12">
        <v>11865.300000000001</v>
      </c>
      <c r="T29" s="13">
        <f t="shared" si="7"/>
        <v>1.8034999191426464E-2</v>
      </c>
      <c r="U29" s="12">
        <v>7338.25</v>
      </c>
      <c r="V29" s="14">
        <f t="shared" si="8"/>
        <v>1.8187616125826388E-2</v>
      </c>
      <c r="W29" s="12">
        <v>1052.29</v>
      </c>
      <c r="X29" s="14">
        <f t="shared" si="9"/>
        <v>1.8121233864476938E-2</v>
      </c>
      <c r="Y29" s="12">
        <v>1535.51</v>
      </c>
      <c r="Z29" s="14">
        <f t="shared" si="10"/>
        <v>1.8131616517244462E-2</v>
      </c>
      <c r="AA29" s="12">
        <v>280935.19</v>
      </c>
      <c r="AB29" s="14">
        <f t="shared" si="11"/>
        <v>1.8114643854786627E-2</v>
      </c>
      <c r="AC29" s="12">
        <v>3326.7</v>
      </c>
      <c r="AD29" s="14">
        <f t="shared" si="12"/>
        <v>1.7867488317749477E-2</v>
      </c>
      <c r="AE29" s="12">
        <f t="shared" si="13"/>
        <v>13208824.529999997</v>
      </c>
    </row>
    <row r="30" spans="1:31" x14ac:dyDescent="0.2">
      <c r="A30" s="10" t="s">
        <v>47</v>
      </c>
      <c r="B30" s="11">
        <f t="shared" si="1"/>
        <v>1.8967471151825011E-2</v>
      </c>
      <c r="C30" s="12">
        <v>9173381.4900000002</v>
      </c>
      <c r="D30" s="11">
        <f t="shared" si="2"/>
        <v>1.8953872188420852E-2</v>
      </c>
      <c r="E30" s="12">
        <v>2820622.84</v>
      </c>
      <c r="F30" s="13">
        <f t="shared" si="14"/>
        <v>2.0629449234909336E-2</v>
      </c>
      <c r="G30" s="12">
        <v>931469.68</v>
      </c>
      <c r="H30" s="14">
        <f t="shared" si="15"/>
        <v>1.8840847732285598E-2</v>
      </c>
      <c r="I30" s="12">
        <v>68360.179999999993</v>
      </c>
      <c r="J30" s="13">
        <f t="shared" si="3"/>
        <v>1.8850515381044694E-2</v>
      </c>
      <c r="K30" s="12">
        <v>11021.41</v>
      </c>
      <c r="L30" s="14">
        <f t="shared" si="0"/>
        <v>2.7943637844885856E-2</v>
      </c>
      <c r="M30" s="12">
        <v>81386.650000000009</v>
      </c>
      <c r="N30" s="15">
        <f t="shared" si="4"/>
        <v>2.3991978861989175E-2</v>
      </c>
      <c r="O30" s="12">
        <v>634268.68999999994</v>
      </c>
      <c r="P30" s="11">
        <f t="shared" si="5"/>
        <v>2.3991978065145192E-2</v>
      </c>
      <c r="Q30" s="12">
        <v>266316.11</v>
      </c>
      <c r="R30" s="11">
        <f t="shared" si="6"/>
        <v>1.9409489265018549E-3</v>
      </c>
      <c r="S30" s="12">
        <v>21544.95</v>
      </c>
      <c r="T30" s="13">
        <f t="shared" si="7"/>
        <v>1.9156925690371879E-2</v>
      </c>
      <c r="U30" s="12">
        <v>7794.75</v>
      </c>
      <c r="V30" s="14">
        <f t="shared" si="8"/>
        <v>1.8673292140171979E-2</v>
      </c>
      <c r="W30" s="12">
        <v>1080.3900000000001</v>
      </c>
      <c r="X30" s="14">
        <f t="shared" si="9"/>
        <v>1.888372510190545E-2</v>
      </c>
      <c r="Y30" s="12">
        <v>1600.12</v>
      </c>
      <c r="Z30" s="14">
        <f t="shared" si="10"/>
        <v>1.8850524122020137E-2</v>
      </c>
      <c r="AA30" s="12">
        <v>292074.09999999998</v>
      </c>
      <c r="AB30" s="14">
        <f t="shared" si="11"/>
        <v>1.8903929821886552E-2</v>
      </c>
      <c r="AC30" s="12">
        <v>3471.6499999999996</v>
      </c>
      <c r="AD30" s="14">
        <f t="shared" si="12"/>
        <v>1.9362983382886209E-2</v>
      </c>
      <c r="AE30" s="12">
        <f t="shared" si="13"/>
        <v>14314393.009999998</v>
      </c>
    </row>
    <row r="31" spans="1:31" x14ac:dyDescent="0.2">
      <c r="A31" s="10" t="s">
        <v>48</v>
      </c>
      <c r="B31" s="11">
        <f t="shared" si="1"/>
        <v>2.0022160553397488E-2</v>
      </c>
      <c r="C31" s="12">
        <v>9683468.9000000004</v>
      </c>
      <c r="D31" s="11">
        <f t="shared" si="2"/>
        <v>2.0091925938925406E-2</v>
      </c>
      <c r="E31" s="12">
        <v>2989982.45</v>
      </c>
      <c r="F31" s="13">
        <f t="shared" si="14"/>
        <v>1.9707047413133463E-2</v>
      </c>
      <c r="G31" s="12">
        <v>889820.99999999988</v>
      </c>
      <c r="H31" s="14">
        <f t="shared" si="15"/>
        <v>2.0228865535902748E-2</v>
      </c>
      <c r="I31" s="12">
        <v>73396.320000000007</v>
      </c>
      <c r="J31" s="13">
        <f t="shared" si="3"/>
        <v>2.0226563785438117E-2</v>
      </c>
      <c r="K31" s="12">
        <v>11825.95</v>
      </c>
      <c r="L31" s="14">
        <f t="shared" si="0"/>
        <v>1.8113221747369498E-2</v>
      </c>
      <c r="M31" s="12">
        <v>52755.28</v>
      </c>
      <c r="N31" s="15">
        <f t="shared" si="4"/>
        <v>2.1966747465462556E-2</v>
      </c>
      <c r="O31" s="12">
        <v>580728.26</v>
      </c>
      <c r="P31" s="11">
        <f t="shared" si="5"/>
        <v>2.1966747886716573E-2</v>
      </c>
      <c r="Q31" s="12">
        <v>243835.62</v>
      </c>
      <c r="R31" s="11">
        <f t="shared" si="6"/>
        <v>1.2581342119613759E-3</v>
      </c>
      <c r="S31" s="12">
        <v>13965.560000000001</v>
      </c>
      <c r="T31" s="13">
        <f t="shared" si="7"/>
        <v>2.0153732193564148E-2</v>
      </c>
      <c r="U31" s="12">
        <v>8200.34</v>
      </c>
      <c r="V31" s="14">
        <f t="shared" si="8"/>
        <v>2.026876377306313E-2</v>
      </c>
      <c r="W31" s="12">
        <v>1172.6999999999998</v>
      </c>
      <c r="X31" s="14">
        <f t="shared" si="9"/>
        <v>2.0218704343167075E-2</v>
      </c>
      <c r="Y31" s="12">
        <v>1713.24</v>
      </c>
      <c r="Z31" s="14">
        <f t="shared" si="10"/>
        <v>2.0226562086740962E-2</v>
      </c>
      <c r="AA31" s="12">
        <v>313394.73</v>
      </c>
      <c r="AB31" s="14">
        <f t="shared" si="11"/>
        <v>2.0213779696918545E-2</v>
      </c>
      <c r="AC31" s="12">
        <v>3712.2</v>
      </c>
      <c r="AD31" s="14">
        <f t="shared" si="12"/>
        <v>2.0111806712428553E-2</v>
      </c>
      <c r="AE31" s="12">
        <f t="shared" si="13"/>
        <v>14867972.549999999</v>
      </c>
    </row>
    <row r="32" spans="1:31" x14ac:dyDescent="0.2">
      <c r="A32" s="10" t="s">
        <v>49</v>
      </c>
      <c r="B32" s="11">
        <f t="shared" si="1"/>
        <v>1.0825768819545526E-2</v>
      </c>
      <c r="C32" s="12">
        <v>5235748.43</v>
      </c>
      <c r="D32" s="11">
        <f t="shared" si="2"/>
        <v>1.0824690506591255E-2</v>
      </c>
      <c r="E32" s="12">
        <v>1610877.6600000001</v>
      </c>
      <c r="F32" s="13">
        <f t="shared" si="14"/>
        <v>1.084849793010015E-2</v>
      </c>
      <c r="G32" s="12">
        <v>489836</v>
      </c>
      <c r="H32" s="14">
        <f t="shared" si="15"/>
        <v>1.0821516676531719E-2</v>
      </c>
      <c r="I32" s="12">
        <v>39263.67</v>
      </c>
      <c r="J32" s="13">
        <f t="shared" si="3"/>
        <v>1.082171917283164E-2</v>
      </c>
      <c r="K32" s="12">
        <v>6327.18</v>
      </c>
      <c r="L32" s="14">
        <f t="shared" si="0"/>
        <v>1.09473458253872E-2</v>
      </c>
      <c r="M32" s="12">
        <v>31884.46</v>
      </c>
      <c r="N32" s="15">
        <f t="shared" si="4"/>
        <v>7.9680353116419501E-3</v>
      </c>
      <c r="O32" s="12">
        <v>210648.53999999998</v>
      </c>
      <c r="P32" s="11">
        <f t="shared" si="5"/>
        <v>7.9680349969443853E-3</v>
      </c>
      <c r="Q32" s="12">
        <v>88446.900000000009</v>
      </c>
      <c r="R32" s="11">
        <f t="shared" si="6"/>
        <v>7.6039609611878881E-4</v>
      </c>
      <c r="S32" s="12">
        <v>8440.5600000000013</v>
      </c>
      <c r="T32" s="13">
        <f t="shared" si="7"/>
        <v>1.0828249642286084E-2</v>
      </c>
      <c r="U32" s="12">
        <v>4405.8999999999996</v>
      </c>
      <c r="V32" s="14">
        <f t="shared" si="8"/>
        <v>1.081813075227931E-2</v>
      </c>
      <c r="W32" s="12">
        <v>625.91000000000008</v>
      </c>
      <c r="X32" s="14">
        <f t="shared" si="9"/>
        <v>1.0822395362504922E-2</v>
      </c>
      <c r="Y32" s="12">
        <v>917.04</v>
      </c>
      <c r="Z32" s="14">
        <f t="shared" si="10"/>
        <v>1.0821721839382598E-2</v>
      </c>
      <c r="AA32" s="12">
        <v>167674.1</v>
      </c>
      <c r="AB32" s="14">
        <f t="shared" si="11"/>
        <v>1.0822719674157487E-2</v>
      </c>
      <c r="AC32" s="12">
        <v>1987.56</v>
      </c>
      <c r="AD32" s="14">
        <f t="shared" si="12"/>
        <v>1.0682332419947165E-2</v>
      </c>
      <c r="AE32" s="12">
        <f t="shared" si="13"/>
        <v>7897083.9099999992</v>
      </c>
    </row>
    <row r="33" spans="1:31" x14ac:dyDescent="0.2">
      <c r="A33" s="10" t="s">
        <v>50</v>
      </c>
      <c r="B33" s="11">
        <f t="shared" si="1"/>
        <v>9.7087631662633594E-3</v>
      </c>
      <c r="C33" s="12">
        <v>4695522.54</v>
      </c>
      <c r="D33" s="11">
        <f t="shared" si="2"/>
        <v>9.7229634401944272E-3</v>
      </c>
      <c r="E33" s="12">
        <v>1446924.01</v>
      </c>
      <c r="F33" s="13">
        <f t="shared" si="14"/>
        <v>1.0072985668588443E-2</v>
      </c>
      <c r="G33" s="12">
        <v>454819.74000000005</v>
      </c>
      <c r="H33" s="14">
        <f t="shared" si="15"/>
        <v>9.7276699885929952E-3</v>
      </c>
      <c r="I33" s="12">
        <v>35294.870000000003</v>
      </c>
      <c r="J33" s="13">
        <f t="shared" si="3"/>
        <v>9.7296921943879171E-3</v>
      </c>
      <c r="K33" s="12">
        <v>5688.7</v>
      </c>
      <c r="L33" s="14">
        <f t="shared" si="0"/>
        <v>1.1620413847924865E-2</v>
      </c>
      <c r="M33" s="12">
        <v>33844.79</v>
      </c>
      <c r="N33" s="15">
        <f t="shared" si="4"/>
        <v>7.1654010219491266E-3</v>
      </c>
      <c r="O33" s="12">
        <v>189429.54</v>
      </c>
      <c r="P33" s="11">
        <f t="shared" si="5"/>
        <v>7.1654009794477145E-3</v>
      </c>
      <c r="Q33" s="12">
        <v>79537.490000000005</v>
      </c>
      <c r="R33" s="11">
        <f t="shared" si="6"/>
        <v>8.071474436692884E-4</v>
      </c>
      <c r="S33" s="12">
        <v>8959.51</v>
      </c>
      <c r="T33" s="13">
        <f t="shared" si="7"/>
        <v>9.7945535076608033E-3</v>
      </c>
      <c r="U33" s="12">
        <v>3985.3</v>
      </c>
      <c r="V33" s="14">
        <f t="shared" si="8"/>
        <v>9.6922611588817383E-3</v>
      </c>
      <c r="W33" s="12">
        <v>560.77</v>
      </c>
      <c r="X33" s="14">
        <f t="shared" si="9"/>
        <v>9.7367806135334189E-3</v>
      </c>
      <c r="Y33" s="12">
        <v>825.05000000000007</v>
      </c>
      <c r="Z33" s="14">
        <f t="shared" si="10"/>
        <v>9.7297124364417679E-3</v>
      </c>
      <c r="AA33" s="12">
        <v>150754.26999999999</v>
      </c>
      <c r="AB33" s="14">
        <f t="shared" si="11"/>
        <v>9.7409704487413339E-3</v>
      </c>
      <c r="AC33" s="12">
        <v>1788.8999999999999</v>
      </c>
      <c r="AD33" s="14">
        <f t="shared" si="12"/>
        <v>9.6148566334401161E-3</v>
      </c>
      <c r="AE33" s="12">
        <f t="shared" si="13"/>
        <v>7107935.4799999995</v>
      </c>
    </row>
    <row r="34" spans="1:31" x14ac:dyDescent="0.2">
      <c r="A34" s="10" t="s">
        <v>51</v>
      </c>
      <c r="B34" s="11">
        <f t="shared" si="1"/>
        <v>1.1740483298922074E-2</v>
      </c>
      <c r="C34" s="12">
        <v>5678138.7100000009</v>
      </c>
      <c r="D34" s="11">
        <f t="shared" si="2"/>
        <v>1.1775794307035624E-2</v>
      </c>
      <c r="E34" s="12">
        <v>1752416.29</v>
      </c>
      <c r="F34" s="13">
        <f t="shared" si="14"/>
        <v>1.1438603099642976E-2</v>
      </c>
      <c r="G34" s="12">
        <v>516480.67999999993</v>
      </c>
      <c r="H34" s="14">
        <f t="shared" si="15"/>
        <v>1.1852918080231815E-2</v>
      </c>
      <c r="I34" s="12">
        <v>43005.9</v>
      </c>
      <c r="J34" s="13">
        <f t="shared" si="3"/>
        <v>1.1850839322138726E-2</v>
      </c>
      <c r="K34" s="12">
        <v>6928.880000000001</v>
      </c>
      <c r="L34" s="14">
        <f t="shared" si="0"/>
        <v>1.0014561916091609E-2</v>
      </c>
      <c r="M34" s="12">
        <v>29167.7</v>
      </c>
      <c r="N34" s="15">
        <f t="shared" si="4"/>
        <v>8.7843623100640235E-3</v>
      </c>
      <c r="O34" s="12">
        <v>232229.53000000003</v>
      </c>
      <c r="P34" s="11">
        <f t="shared" si="5"/>
        <v>8.7843624431483986E-3</v>
      </c>
      <c r="Q34" s="12">
        <v>97508.31</v>
      </c>
      <c r="R34" s="11">
        <f t="shared" si="6"/>
        <v>6.9560635889676667E-4</v>
      </c>
      <c r="S34" s="12">
        <v>7721.38</v>
      </c>
      <c r="T34" s="13">
        <f t="shared" si="7"/>
        <v>1.1784996119338573E-2</v>
      </c>
      <c r="U34" s="12">
        <v>4795.1900000000005</v>
      </c>
      <c r="V34" s="14">
        <f t="shared" si="8"/>
        <v>1.1889037721989376E-2</v>
      </c>
      <c r="W34" s="12">
        <v>687.87000000000012</v>
      </c>
      <c r="X34" s="14">
        <f t="shared" si="9"/>
        <v>1.184369224668792E-2</v>
      </c>
      <c r="Y34" s="12">
        <v>1003.58</v>
      </c>
      <c r="Z34" s="14">
        <f t="shared" si="10"/>
        <v>1.1850835515631498E-2</v>
      </c>
      <c r="AA34" s="12">
        <v>183619.41</v>
      </c>
      <c r="AB34" s="14">
        <f t="shared" si="11"/>
        <v>1.183928950649888E-2</v>
      </c>
      <c r="AC34" s="12">
        <v>2174.25</v>
      </c>
      <c r="AD34" s="14">
        <f t="shared" si="12"/>
        <v>1.1573478332480623E-2</v>
      </c>
      <c r="AE34" s="12">
        <f t="shared" si="13"/>
        <v>8555877.6800000016</v>
      </c>
    </row>
    <row r="35" spans="1:31" x14ac:dyDescent="0.2">
      <c r="A35" s="10" t="s">
        <v>52</v>
      </c>
      <c r="B35" s="11">
        <f t="shared" si="1"/>
        <v>9.3959938072733819E-3</v>
      </c>
      <c r="C35" s="12">
        <v>4544255.53</v>
      </c>
      <c r="D35" s="11">
        <f t="shared" si="2"/>
        <v>9.4389229551695309E-3</v>
      </c>
      <c r="E35" s="12">
        <v>1404654.49</v>
      </c>
      <c r="F35" s="13">
        <f t="shared" si="14"/>
        <v>9.8966476352787807E-3</v>
      </c>
      <c r="G35" s="12">
        <v>446857.65</v>
      </c>
      <c r="H35" s="14">
        <f t="shared" si="15"/>
        <v>9.4857355093701818E-3</v>
      </c>
      <c r="I35" s="12">
        <v>34417.06</v>
      </c>
      <c r="J35" s="13">
        <f t="shared" si="3"/>
        <v>9.4883270033122719E-3</v>
      </c>
      <c r="K35" s="12">
        <v>5547.58</v>
      </c>
      <c r="L35" s="14">
        <f t="shared" si="0"/>
        <v>1.1956190785134895E-2</v>
      </c>
      <c r="M35" s="12">
        <v>34822.75</v>
      </c>
      <c r="N35" s="15">
        <f t="shared" si="4"/>
        <v>6.5247979384535542E-3</v>
      </c>
      <c r="O35" s="12">
        <v>172494.11000000002</v>
      </c>
      <c r="P35" s="11">
        <f t="shared" si="5"/>
        <v>6.5247980606645568E-3</v>
      </c>
      <c r="Q35" s="12">
        <v>72426.66</v>
      </c>
      <c r="R35" s="11">
        <f t="shared" si="6"/>
        <v>8.3047041576168423E-4</v>
      </c>
      <c r="S35" s="12">
        <v>9218.4</v>
      </c>
      <c r="T35" s="13">
        <f t="shared" si="7"/>
        <v>9.5699715942464958E-3</v>
      </c>
      <c r="U35" s="12">
        <v>3893.92</v>
      </c>
      <c r="V35" s="14">
        <f t="shared" si="8"/>
        <v>9.4411269066240356E-3</v>
      </c>
      <c r="W35" s="12">
        <v>546.24</v>
      </c>
      <c r="X35" s="14">
        <f t="shared" si="9"/>
        <v>9.4972113190000835E-3</v>
      </c>
      <c r="Y35" s="12">
        <v>804.75</v>
      </c>
      <c r="Z35" s="14">
        <f t="shared" si="10"/>
        <v>9.4883101026006066E-3</v>
      </c>
      <c r="AA35" s="12">
        <v>147013.93</v>
      </c>
      <c r="AB35" s="14">
        <f t="shared" si="11"/>
        <v>9.5024694114251799E-3</v>
      </c>
      <c r="AC35" s="12">
        <v>1745.1</v>
      </c>
      <c r="AD35" s="14">
        <f t="shared" si="12"/>
        <v>9.3047688622599732E-3</v>
      </c>
      <c r="AE35" s="12">
        <f t="shared" si="13"/>
        <v>6878698.1700000009</v>
      </c>
    </row>
    <row r="36" spans="1:31" x14ac:dyDescent="0.2">
      <c r="A36" s="10" t="s">
        <v>53</v>
      </c>
      <c r="B36" s="11">
        <f t="shared" si="1"/>
        <v>9.6657298874825298E-3</v>
      </c>
      <c r="C36" s="12">
        <v>4674710.03</v>
      </c>
      <c r="D36" s="11">
        <f t="shared" si="2"/>
        <v>9.6679793782250261E-3</v>
      </c>
      <c r="E36" s="12">
        <v>1438741.5499999998</v>
      </c>
      <c r="F36" s="13">
        <f t="shared" si="14"/>
        <v>9.5212815364560961E-3</v>
      </c>
      <c r="G36" s="12">
        <v>429908.96</v>
      </c>
      <c r="H36" s="14">
        <f t="shared" si="15"/>
        <v>9.6795868165566613E-3</v>
      </c>
      <c r="I36" s="12">
        <v>35120.409999999996</v>
      </c>
      <c r="J36" s="13">
        <f t="shared" si="3"/>
        <v>9.6787749485097874E-3</v>
      </c>
      <c r="K36" s="12">
        <v>5658.93</v>
      </c>
      <c r="L36" s="14">
        <f t="shared" si="0"/>
        <v>8.8799705602911096E-3</v>
      </c>
      <c r="M36" s="12">
        <v>25863.17</v>
      </c>
      <c r="N36" s="15">
        <f t="shared" si="4"/>
        <v>6.1420992310325497E-3</v>
      </c>
      <c r="O36" s="12">
        <v>162376.82000000004</v>
      </c>
      <c r="P36" s="11">
        <f t="shared" si="5"/>
        <v>6.142099160099136E-3</v>
      </c>
      <c r="Q36" s="12">
        <v>68178.62</v>
      </c>
      <c r="R36" s="11">
        <f t="shared" si="6"/>
        <v>6.1679797403560162E-4</v>
      </c>
      <c r="S36" s="12">
        <v>6846.59</v>
      </c>
      <c r="T36" s="13">
        <f t="shared" si="7"/>
        <v>9.6530900043107527E-3</v>
      </c>
      <c r="U36" s="12">
        <v>3927.74</v>
      </c>
      <c r="V36" s="14">
        <f t="shared" si="8"/>
        <v>9.69347102795662E-3</v>
      </c>
      <c r="W36" s="12">
        <v>560.84</v>
      </c>
      <c r="X36" s="14">
        <f t="shared" si="9"/>
        <v>9.6760031816690521E-3</v>
      </c>
      <c r="Y36" s="12">
        <v>819.90000000000009</v>
      </c>
      <c r="Z36" s="14">
        <f t="shared" si="10"/>
        <v>9.6787760108991393E-3</v>
      </c>
      <c r="AA36" s="12">
        <v>149965.05000000002</v>
      </c>
      <c r="AB36" s="14">
        <f t="shared" si="11"/>
        <v>9.6743208437927095E-3</v>
      </c>
      <c r="AC36" s="12">
        <v>1776.6599999999999</v>
      </c>
      <c r="AD36" s="14">
        <f t="shared" si="12"/>
        <v>9.4748796476686777E-3</v>
      </c>
      <c r="AE36" s="12">
        <f t="shared" si="13"/>
        <v>7004455.2700000005</v>
      </c>
    </row>
    <row r="37" spans="1:31" x14ac:dyDescent="0.2">
      <c r="A37" s="10" t="s">
        <v>54</v>
      </c>
      <c r="B37" s="11">
        <f t="shared" si="1"/>
        <v>1.0466046945238797E-2</v>
      </c>
      <c r="C37" s="12">
        <v>5061773.42</v>
      </c>
      <c r="D37" s="11">
        <f t="shared" si="2"/>
        <v>1.032063192716891E-2</v>
      </c>
      <c r="E37" s="12">
        <v>1535866.1199999999</v>
      </c>
      <c r="F37" s="13">
        <f t="shared" si="14"/>
        <v>1.2544686303234298E-2</v>
      </c>
      <c r="G37" s="12">
        <v>566423.02</v>
      </c>
      <c r="H37" s="14">
        <f t="shared" si="15"/>
        <v>9.9592662826554074E-3</v>
      </c>
      <c r="I37" s="12">
        <v>36135.17</v>
      </c>
      <c r="J37" s="13">
        <f t="shared" si="3"/>
        <v>9.9717244236191722E-3</v>
      </c>
      <c r="K37" s="12">
        <v>5830.21</v>
      </c>
      <c r="L37" s="14">
        <f t="shared" si="0"/>
        <v>2.2120835337319233E-2</v>
      </c>
      <c r="M37" s="12">
        <v>64427.57</v>
      </c>
      <c r="N37" s="15">
        <f t="shared" si="4"/>
        <v>1.2288390362342385E-2</v>
      </c>
      <c r="O37" s="12">
        <v>324864.46000000002</v>
      </c>
      <c r="P37" s="11">
        <f t="shared" si="5"/>
        <v>1.2288390130972961E-2</v>
      </c>
      <c r="Q37" s="12">
        <v>136403.76999999999</v>
      </c>
      <c r="R37" s="11">
        <f t="shared" si="6"/>
        <v>1.5364999963784485E-3</v>
      </c>
      <c r="S37" s="12">
        <v>17055.48</v>
      </c>
      <c r="T37" s="13">
        <f t="shared" si="7"/>
        <v>1.0366084739489403E-2</v>
      </c>
      <c r="U37" s="12">
        <v>4217.8499999999995</v>
      </c>
      <c r="V37" s="14">
        <f t="shared" si="8"/>
        <v>9.7434213369053304E-3</v>
      </c>
      <c r="W37" s="12">
        <v>563.73</v>
      </c>
      <c r="X37" s="14">
        <f t="shared" si="9"/>
        <v>1.0014350554785835E-2</v>
      </c>
      <c r="Y37" s="12">
        <v>848.57</v>
      </c>
      <c r="Z37" s="14">
        <f t="shared" si="10"/>
        <v>9.9717246752794812E-3</v>
      </c>
      <c r="AA37" s="12">
        <v>154504.06</v>
      </c>
      <c r="AB37" s="14">
        <f t="shared" si="11"/>
        <v>1.0040458052677148E-2</v>
      </c>
      <c r="AC37" s="12">
        <v>1843.9</v>
      </c>
      <c r="AD37" s="14">
        <f t="shared" si="12"/>
        <v>1.0700828363440003E-2</v>
      </c>
      <c r="AE37" s="12">
        <f t="shared" si="13"/>
        <v>7910757.330000001</v>
      </c>
    </row>
    <row r="38" spans="1:31" x14ac:dyDescent="0.2">
      <c r="A38" s="10" t="s">
        <v>55</v>
      </c>
      <c r="B38" s="11">
        <f t="shared" si="1"/>
        <v>1.0499210002219327E-2</v>
      </c>
      <c r="C38" s="12">
        <v>5077812.32</v>
      </c>
      <c r="D38" s="11">
        <f t="shared" si="2"/>
        <v>9.7823010919239652E-3</v>
      </c>
      <c r="E38" s="12">
        <v>1455754.35</v>
      </c>
      <c r="F38" s="13">
        <f t="shared" si="14"/>
        <v>9.9039136900418174E-3</v>
      </c>
      <c r="G38" s="12">
        <v>447185.73</v>
      </c>
      <c r="H38" s="14">
        <f t="shared" si="15"/>
        <v>8.5825209869844158E-3</v>
      </c>
      <c r="I38" s="12">
        <v>31139.93</v>
      </c>
      <c r="J38" s="13">
        <f t="shared" si="3"/>
        <v>8.58361802179744E-3</v>
      </c>
      <c r="K38" s="12">
        <v>5018.6200000000008</v>
      </c>
      <c r="L38" s="14">
        <f t="shared" si="0"/>
        <v>9.5382610465517079E-3</v>
      </c>
      <c r="M38" s="12">
        <v>27780.46</v>
      </c>
      <c r="N38" s="15">
        <f t="shared" si="4"/>
        <v>6.1462548181509631E-3</v>
      </c>
      <c r="O38" s="12">
        <v>162486.68</v>
      </c>
      <c r="P38" s="11">
        <f t="shared" si="5"/>
        <v>6.1462549355351219E-3</v>
      </c>
      <c r="Q38" s="12">
        <v>68224.75</v>
      </c>
      <c r="R38" s="11">
        <f t="shared" si="6"/>
        <v>6.6252231443305048E-4</v>
      </c>
      <c r="S38" s="12">
        <v>7354.14</v>
      </c>
      <c r="T38" s="13">
        <f t="shared" si="7"/>
        <v>8.6179929976057373E-3</v>
      </c>
      <c r="U38" s="12">
        <v>3506.57</v>
      </c>
      <c r="V38" s="14">
        <f t="shared" si="8"/>
        <v>8.5637989888951334E-3</v>
      </c>
      <c r="W38" s="12">
        <v>495.48</v>
      </c>
      <c r="X38" s="14">
        <f t="shared" si="9"/>
        <v>8.587320057496628E-3</v>
      </c>
      <c r="Y38" s="12">
        <v>727.65000000000009</v>
      </c>
      <c r="Z38" s="14">
        <f t="shared" si="10"/>
        <v>8.5836067192142755E-3</v>
      </c>
      <c r="AA38" s="12">
        <v>132996.26</v>
      </c>
      <c r="AB38" s="14">
        <f t="shared" si="11"/>
        <v>8.5895767423372002E-3</v>
      </c>
      <c r="AC38" s="12">
        <v>1577.4499999999998</v>
      </c>
      <c r="AD38" s="14">
        <f t="shared" si="12"/>
        <v>1.0039771291590937E-2</v>
      </c>
      <c r="AE38" s="12">
        <f t="shared" si="13"/>
        <v>7422060.3900000006</v>
      </c>
    </row>
    <row r="39" spans="1:31" x14ac:dyDescent="0.2">
      <c r="A39" s="10" t="s">
        <v>56</v>
      </c>
      <c r="B39" s="11">
        <f t="shared" si="1"/>
        <v>8.7784848833201042E-3</v>
      </c>
      <c r="C39" s="12">
        <v>4245605.0200000005</v>
      </c>
      <c r="D39" s="11">
        <f t="shared" si="2"/>
        <v>8.6447806877478408E-3</v>
      </c>
      <c r="E39" s="12">
        <v>1286474.1099999999</v>
      </c>
      <c r="F39" s="13">
        <f t="shared" si="14"/>
        <v>8.6774427137093404E-3</v>
      </c>
      <c r="G39" s="12">
        <v>391807.59</v>
      </c>
      <c r="H39" s="14">
        <f t="shared" si="15"/>
        <v>8.4204394106280854E-3</v>
      </c>
      <c r="I39" s="12">
        <v>30551.850000000006</v>
      </c>
      <c r="J39" s="13">
        <f t="shared" si="3"/>
        <v>8.4207409870317527E-3</v>
      </c>
      <c r="K39" s="12">
        <v>4923.3900000000003</v>
      </c>
      <c r="L39" s="14">
        <f t="shared" si="0"/>
        <v>8.651045785366995E-3</v>
      </c>
      <c r="M39" s="12">
        <v>25196.42</v>
      </c>
      <c r="N39" s="15">
        <f t="shared" si="4"/>
        <v>4.7366543996781203E-3</v>
      </c>
      <c r="O39" s="12">
        <v>125221.5</v>
      </c>
      <c r="P39" s="11">
        <f t="shared" si="5"/>
        <v>4.7366542852846421E-3</v>
      </c>
      <c r="Q39" s="12">
        <v>52577.880000000005</v>
      </c>
      <c r="R39" s="11">
        <f t="shared" si="6"/>
        <v>6.0089738083266649E-4</v>
      </c>
      <c r="S39" s="12">
        <v>6670.09</v>
      </c>
      <c r="T39" s="13">
        <f t="shared" si="7"/>
        <v>8.4299320650771444E-3</v>
      </c>
      <c r="U39" s="12">
        <v>3430.05</v>
      </c>
      <c r="V39" s="14">
        <f t="shared" si="8"/>
        <v>8.4153307695631532E-3</v>
      </c>
      <c r="W39" s="12">
        <v>486.89</v>
      </c>
      <c r="X39" s="14">
        <f t="shared" si="9"/>
        <v>8.4217458110777757E-3</v>
      </c>
      <c r="Y39" s="12">
        <v>713.62</v>
      </c>
      <c r="Z39" s="14">
        <f t="shared" si="10"/>
        <v>8.420729815029563E-3</v>
      </c>
      <c r="AA39" s="12">
        <v>130472.61</v>
      </c>
      <c r="AB39" s="14">
        <f t="shared" si="11"/>
        <v>8.4223537547577689E-3</v>
      </c>
      <c r="AC39" s="12">
        <v>1546.74</v>
      </c>
      <c r="AD39" s="14">
        <f t="shared" si="12"/>
        <v>8.5296479983062272E-3</v>
      </c>
      <c r="AE39" s="12">
        <f t="shared" si="13"/>
        <v>6305677.7599999998</v>
      </c>
    </row>
    <row r="40" spans="1:31" x14ac:dyDescent="0.2">
      <c r="A40" s="10" t="s">
        <v>57</v>
      </c>
      <c r="B40" s="11">
        <f t="shared" si="1"/>
        <v>3.3891962711352794E-2</v>
      </c>
      <c r="C40" s="12">
        <v>16391426.190000001</v>
      </c>
      <c r="D40" s="11">
        <f t="shared" si="2"/>
        <v>3.4237542885762071E-2</v>
      </c>
      <c r="E40" s="12">
        <v>5095064.1899999995</v>
      </c>
      <c r="F40" s="13">
        <f t="shared" si="14"/>
        <v>3.2921532942659613E-2</v>
      </c>
      <c r="G40" s="12">
        <v>1486487.0799999998</v>
      </c>
      <c r="H40" s="14">
        <f t="shared" si="15"/>
        <v>3.4883969236912393E-2</v>
      </c>
      <c r="I40" s="12">
        <v>126569.37999999999</v>
      </c>
      <c r="J40" s="13">
        <f t="shared" si="3"/>
        <v>3.4876038655374225E-2</v>
      </c>
      <c r="K40" s="12">
        <v>20391.12</v>
      </c>
      <c r="L40" s="14">
        <f t="shared" si="0"/>
        <v>2.7605766507785259E-2</v>
      </c>
      <c r="M40" s="12">
        <v>80402.590000000011</v>
      </c>
      <c r="N40" s="15">
        <f t="shared" si="4"/>
        <v>4.7873842230581783E-2</v>
      </c>
      <c r="O40" s="12">
        <v>1265626.29</v>
      </c>
      <c r="P40" s="11">
        <f t="shared" si="5"/>
        <v>4.7873842044930517E-2</v>
      </c>
      <c r="Q40" s="12">
        <v>531409.92999999993</v>
      </c>
      <c r="R40" s="11">
        <f t="shared" si="6"/>
        <v>1.9174800112877095E-3</v>
      </c>
      <c r="S40" s="12">
        <v>21284.44</v>
      </c>
      <c r="T40" s="13">
        <f t="shared" si="7"/>
        <v>3.4624028052832045E-2</v>
      </c>
      <c r="U40" s="12">
        <v>14088.15</v>
      </c>
      <c r="V40" s="14">
        <f t="shared" si="8"/>
        <v>3.5021907272177341E-2</v>
      </c>
      <c r="W40" s="12">
        <v>2026.28</v>
      </c>
      <c r="X40" s="14">
        <f t="shared" si="9"/>
        <v>3.4848835315582374E-2</v>
      </c>
      <c r="Y40" s="12">
        <v>2952.9300000000003</v>
      </c>
      <c r="Z40" s="14">
        <f t="shared" si="10"/>
        <v>3.4876021868392136E-2</v>
      </c>
      <c r="AA40" s="12">
        <v>540376.63</v>
      </c>
      <c r="AB40" s="14">
        <f t="shared" si="11"/>
        <v>3.483215081106688E-2</v>
      </c>
      <c r="AC40" s="12">
        <v>6396.82</v>
      </c>
      <c r="AD40" s="14">
        <f t="shared" si="12"/>
        <v>3.4607984224451493E-2</v>
      </c>
      <c r="AE40" s="12">
        <f t="shared" si="13"/>
        <v>25584502.02</v>
      </c>
    </row>
    <row r="41" spans="1:31" x14ac:dyDescent="0.2">
      <c r="A41" s="10" t="s">
        <v>58</v>
      </c>
      <c r="B41" s="11">
        <f t="shared" si="1"/>
        <v>1.0103635474208493E-2</v>
      </c>
      <c r="C41" s="12">
        <v>4886497.62</v>
      </c>
      <c r="D41" s="11">
        <f t="shared" si="2"/>
        <v>1.015653247716946E-2</v>
      </c>
      <c r="E41" s="12">
        <v>1511445.64</v>
      </c>
      <c r="F41" s="13">
        <f t="shared" si="14"/>
        <v>9.914257763248429E-3</v>
      </c>
      <c r="G41" s="12">
        <v>447652.79000000004</v>
      </c>
      <c r="H41" s="14">
        <f t="shared" si="15"/>
        <v>1.025766527784224E-2</v>
      </c>
      <c r="I41" s="12">
        <v>37217.85</v>
      </c>
      <c r="J41" s="13">
        <f t="shared" si="3"/>
        <v>1.0256258955842416E-2</v>
      </c>
      <c r="K41" s="12">
        <v>5996.57</v>
      </c>
      <c r="L41" s="14">
        <f t="shared" si="0"/>
        <v>8.921401910257502E-3</v>
      </c>
      <c r="M41" s="12">
        <v>25983.839999999997</v>
      </c>
      <c r="N41" s="15">
        <f t="shared" si="4"/>
        <v>6.7528097760591703E-3</v>
      </c>
      <c r="O41" s="12">
        <v>178521.99</v>
      </c>
      <c r="P41" s="11">
        <f t="shared" si="5"/>
        <v>6.7528098645442437E-3</v>
      </c>
      <c r="Q41" s="12">
        <v>74957.64</v>
      </c>
      <c r="R41" s="11">
        <f t="shared" si="6"/>
        <v>6.196744949476114E-4</v>
      </c>
      <c r="S41" s="12">
        <v>6878.52</v>
      </c>
      <c r="T41" s="13">
        <f t="shared" si="7"/>
        <v>1.0210563361935699E-2</v>
      </c>
      <c r="U41" s="12">
        <v>4154.57</v>
      </c>
      <c r="V41" s="14">
        <f t="shared" si="8"/>
        <v>1.0282677267424279E-2</v>
      </c>
      <c r="W41" s="12">
        <v>594.93000000000006</v>
      </c>
      <c r="X41" s="14">
        <f t="shared" si="9"/>
        <v>1.0251205517410664E-2</v>
      </c>
      <c r="Y41" s="12">
        <v>868.64</v>
      </c>
      <c r="Z41" s="14">
        <f t="shared" si="10"/>
        <v>1.0256223735199674E-2</v>
      </c>
      <c r="AA41" s="12">
        <v>158912.15000000002</v>
      </c>
      <c r="AB41" s="14">
        <f t="shared" si="11"/>
        <v>1.024819354522535E-2</v>
      </c>
      <c r="AC41" s="12">
        <v>1882.0499999999997</v>
      </c>
      <c r="AD41" s="14">
        <f t="shared" si="12"/>
        <v>9.9308854470792768E-3</v>
      </c>
      <c r="AE41" s="12">
        <f t="shared" si="13"/>
        <v>7341564.7999999989</v>
      </c>
    </row>
    <row r="42" spans="1:31" x14ac:dyDescent="0.2">
      <c r="A42" s="10" t="s">
        <v>59</v>
      </c>
      <c r="B42" s="11">
        <f t="shared" si="1"/>
        <v>8.9979550579207604E-3</v>
      </c>
      <c r="C42" s="12">
        <v>4351749.04</v>
      </c>
      <c r="D42" s="11">
        <f t="shared" si="2"/>
        <v>8.9579515453012699E-3</v>
      </c>
      <c r="E42" s="12">
        <v>1333078.67</v>
      </c>
      <c r="F42" s="13">
        <f t="shared" si="14"/>
        <v>1.0837314034909224E-2</v>
      </c>
      <c r="G42" s="12">
        <v>489331.02</v>
      </c>
      <c r="H42" s="14">
        <f t="shared" si="15"/>
        <v>8.790668259627302E-3</v>
      </c>
      <c r="I42" s="12">
        <v>31895.15</v>
      </c>
      <c r="J42" s="13">
        <f t="shared" si="3"/>
        <v>8.8010382534409771E-3</v>
      </c>
      <c r="K42" s="12">
        <v>5145.74</v>
      </c>
      <c r="L42" s="14">
        <f t="shared" si="0"/>
        <v>1.9040622018913593E-2</v>
      </c>
      <c r="M42" s="12">
        <v>55456.36</v>
      </c>
      <c r="N42" s="15">
        <f t="shared" si="4"/>
        <v>9.6716455991840682E-3</v>
      </c>
      <c r="O42" s="12">
        <v>255686.37</v>
      </c>
      <c r="P42" s="11">
        <f t="shared" si="5"/>
        <v>9.6716461739100763E-3</v>
      </c>
      <c r="Q42" s="12">
        <v>107357.34999999999</v>
      </c>
      <c r="R42" s="11">
        <f t="shared" si="6"/>
        <v>1.3225500825443486E-3</v>
      </c>
      <c r="S42" s="12">
        <v>14680.589999999998</v>
      </c>
      <c r="T42" s="13">
        <f t="shared" si="7"/>
        <v>9.1298028407719636E-3</v>
      </c>
      <c r="U42" s="12">
        <v>3714.82</v>
      </c>
      <c r="V42" s="14">
        <f t="shared" si="8"/>
        <v>8.6109838828155403E-3</v>
      </c>
      <c r="W42" s="12">
        <v>498.21</v>
      </c>
      <c r="X42" s="14">
        <f t="shared" si="9"/>
        <v>8.8366845497867431E-3</v>
      </c>
      <c r="Y42" s="12">
        <v>748.78</v>
      </c>
      <c r="Z42" s="14">
        <f t="shared" si="10"/>
        <v>8.8010330099688033E-3</v>
      </c>
      <c r="AA42" s="12">
        <v>136365.10999999999</v>
      </c>
      <c r="AB42" s="14">
        <f t="shared" si="11"/>
        <v>8.8584621583799351E-3</v>
      </c>
      <c r="AC42" s="12">
        <v>1626.83</v>
      </c>
      <c r="AD42" s="14">
        <f t="shared" si="12"/>
        <v>9.1811812166122716E-3</v>
      </c>
      <c r="AE42" s="12">
        <f t="shared" si="13"/>
        <v>6787334.0400000019</v>
      </c>
    </row>
    <row r="43" spans="1:31" x14ac:dyDescent="0.2">
      <c r="A43" s="10" t="s">
        <v>60</v>
      </c>
      <c r="B43" s="11">
        <f t="shared" si="1"/>
        <v>1.1069664454341394E-2</v>
      </c>
      <c r="C43" s="12">
        <v>5353705.5199999996</v>
      </c>
      <c r="D43" s="11">
        <f t="shared" si="2"/>
        <v>1.0857857028026267E-2</v>
      </c>
      <c r="E43" s="12">
        <v>1615813.34</v>
      </c>
      <c r="F43" s="13">
        <f t="shared" si="14"/>
        <v>1.1156685800226995E-2</v>
      </c>
      <c r="G43" s="12">
        <v>503751.43000000005</v>
      </c>
      <c r="H43" s="14">
        <f t="shared" si="15"/>
        <v>1.0489096205039919E-2</v>
      </c>
      <c r="I43" s="12">
        <v>38057.549999999996</v>
      </c>
      <c r="J43" s="13">
        <f t="shared" si="3"/>
        <v>1.0491005075989331E-2</v>
      </c>
      <c r="K43" s="12">
        <v>6133.8200000000006</v>
      </c>
      <c r="L43" s="14">
        <f t="shared" si="0"/>
        <v>1.2194403021868829E-2</v>
      </c>
      <c r="M43" s="12">
        <v>35516.550000000003</v>
      </c>
      <c r="N43" s="15">
        <f t="shared" si="4"/>
        <v>8.8546729074058025E-3</v>
      </c>
      <c r="O43" s="12">
        <v>234088.31</v>
      </c>
      <c r="P43" s="11">
        <f t="shared" si="5"/>
        <v>8.854672794259803E-3</v>
      </c>
      <c r="Q43" s="12">
        <v>98288.770000000019</v>
      </c>
      <c r="R43" s="11">
        <f t="shared" si="6"/>
        <v>8.4701604152741283E-4</v>
      </c>
      <c r="S43" s="12">
        <v>9402.0600000000013</v>
      </c>
      <c r="T43" s="13">
        <f t="shared" si="7"/>
        <v>1.0551638848296368E-2</v>
      </c>
      <c r="U43" s="12">
        <v>4293.3500000000004</v>
      </c>
      <c r="V43" s="14">
        <f t="shared" si="8"/>
        <v>1.0455861383571709E-2</v>
      </c>
      <c r="W43" s="12">
        <v>604.95000000000005</v>
      </c>
      <c r="X43" s="14">
        <f t="shared" si="9"/>
        <v>1.0497501634499862E-2</v>
      </c>
      <c r="Y43" s="12">
        <v>889.51</v>
      </c>
      <c r="Z43" s="14">
        <f t="shared" si="10"/>
        <v>1.0491011342787236E-2</v>
      </c>
      <c r="AA43" s="12">
        <v>162550</v>
      </c>
      <c r="AB43" s="14">
        <f t="shared" si="11"/>
        <v>1.0501723415029923E-2</v>
      </c>
      <c r="AC43" s="12">
        <v>1928.6100000000001</v>
      </c>
      <c r="AD43" s="14">
        <f t="shared" si="12"/>
        <v>1.0909503541784641E-2</v>
      </c>
      <c r="AE43" s="12">
        <f t="shared" si="13"/>
        <v>8065023.7699999986</v>
      </c>
    </row>
    <row r="44" spans="1:31" x14ac:dyDescent="0.2">
      <c r="A44" s="10" t="s">
        <v>61</v>
      </c>
      <c r="B44" s="11">
        <f t="shared" si="1"/>
        <v>9.7724541044187235E-3</v>
      </c>
      <c r="C44" s="12">
        <v>4726325.87</v>
      </c>
      <c r="D44" s="11">
        <f t="shared" si="2"/>
        <v>9.6771301954497613E-3</v>
      </c>
      <c r="E44" s="12">
        <v>1440103.33</v>
      </c>
      <c r="F44" s="13">
        <f t="shared" si="14"/>
        <v>1.0325467561809416E-2</v>
      </c>
      <c r="G44" s="12">
        <v>466219.91</v>
      </c>
      <c r="H44" s="14">
        <f t="shared" si="15"/>
        <v>9.4834203732638827E-3</v>
      </c>
      <c r="I44" s="12">
        <v>34408.660000000003</v>
      </c>
      <c r="J44" s="13">
        <f t="shared" si="3"/>
        <v>9.4872665836802789E-3</v>
      </c>
      <c r="K44" s="12">
        <v>5546.96</v>
      </c>
      <c r="L44" s="14">
        <f t="shared" si="0"/>
        <v>1.3039435009192007E-2</v>
      </c>
      <c r="M44" s="12">
        <v>37977.729999999996</v>
      </c>
      <c r="N44" s="15">
        <f t="shared" si="4"/>
        <v>8.5081750150215428E-3</v>
      </c>
      <c r="O44" s="12">
        <v>224928.05</v>
      </c>
      <c r="P44" s="11">
        <f t="shared" si="5"/>
        <v>8.5081749949559547E-3</v>
      </c>
      <c r="Q44" s="12">
        <v>94442.57</v>
      </c>
      <c r="R44" s="11">
        <f t="shared" si="6"/>
        <v>9.0571220297466673E-4</v>
      </c>
      <c r="S44" s="12">
        <v>10053.599999999999</v>
      </c>
      <c r="T44" s="13">
        <f t="shared" si="7"/>
        <v>9.6090731289632993E-3</v>
      </c>
      <c r="U44" s="12">
        <v>3909.83</v>
      </c>
      <c r="V44" s="14">
        <f t="shared" si="8"/>
        <v>9.4169295251263895E-3</v>
      </c>
      <c r="W44" s="12">
        <v>544.83999999999992</v>
      </c>
      <c r="X44" s="14">
        <f t="shared" si="9"/>
        <v>9.5005157230626126E-3</v>
      </c>
      <c r="Y44" s="12">
        <v>805.03000000000009</v>
      </c>
      <c r="Z44" s="14">
        <f t="shared" si="10"/>
        <v>9.4872703597969638E-3</v>
      </c>
      <c r="AA44" s="12">
        <v>146997.82</v>
      </c>
      <c r="AB44" s="14">
        <f t="shared" si="11"/>
        <v>9.5083502589206476E-3</v>
      </c>
      <c r="AC44" s="12">
        <v>1746.18</v>
      </c>
      <c r="AD44" s="14">
        <f t="shared" si="12"/>
        <v>9.7312895731546598E-3</v>
      </c>
      <c r="AE44" s="12">
        <f t="shared" si="13"/>
        <v>7194010.3800000008</v>
      </c>
    </row>
    <row r="45" spans="1:31" x14ac:dyDescent="0.2">
      <c r="A45" s="10" t="s">
        <v>62</v>
      </c>
      <c r="B45" s="11">
        <f t="shared" si="1"/>
        <v>1.4871179902062581E-2</v>
      </c>
      <c r="C45" s="12">
        <v>7192261.1799999997</v>
      </c>
      <c r="D45" s="11">
        <f t="shared" si="2"/>
        <v>1.4877578504722412E-2</v>
      </c>
      <c r="E45" s="12">
        <v>2214008.69</v>
      </c>
      <c r="F45" s="13">
        <f t="shared" si="14"/>
        <v>1.4796371295752753E-2</v>
      </c>
      <c r="G45" s="12">
        <v>668092.06000000006</v>
      </c>
      <c r="H45" s="14">
        <f t="shared" si="15"/>
        <v>1.4892702812261975E-2</v>
      </c>
      <c r="I45" s="12">
        <v>54035.14</v>
      </c>
      <c r="J45" s="13">
        <f t="shared" si="3"/>
        <v>1.4892157033780523E-2</v>
      </c>
      <c r="K45" s="12">
        <v>8707.06</v>
      </c>
      <c r="L45" s="14">
        <f t="shared" si="0"/>
        <v>1.4454133466422716E-2</v>
      </c>
      <c r="M45" s="12">
        <v>42098.080000000002</v>
      </c>
      <c r="N45" s="15">
        <f t="shared" si="4"/>
        <v>1.6102653456988518E-2</v>
      </c>
      <c r="O45" s="12">
        <v>425700.98</v>
      </c>
      <c r="P45" s="11">
        <f t="shared" si="5"/>
        <v>1.6102653256764007E-2</v>
      </c>
      <c r="Q45" s="12">
        <v>178742.91</v>
      </c>
      <c r="R45" s="11">
        <f t="shared" si="6"/>
        <v>1.0039760672018708E-3</v>
      </c>
      <c r="S45" s="12">
        <v>11144.349999999999</v>
      </c>
      <c r="T45" s="13">
        <f t="shared" si="7"/>
        <v>1.4875074160201762E-2</v>
      </c>
      <c r="U45" s="12">
        <v>6052.5099999999993</v>
      </c>
      <c r="V45" s="14">
        <f t="shared" si="8"/>
        <v>1.4901957395324725E-2</v>
      </c>
      <c r="W45" s="12">
        <v>862.19</v>
      </c>
      <c r="X45" s="14">
        <f t="shared" si="9"/>
        <v>1.4890234777908636E-2</v>
      </c>
      <c r="Y45" s="12">
        <v>1261.73</v>
      </c>
      <c r="Z45" s="14">
        <f t="shared" si="10"/>
        <v>1.4892156146728404E-2</v>
      </c>
      <c r="AA45" s="12">
        <v>230742.29</v>
      </c>
      <c r="AB45" s="14">
        <f t="shared" si="11"/>
        <v>1.4889216812689563E-2</v>
      </c>
      <c r="AC45" s="12">
        <v>2734.36</v>
      </c>
      <c r="AD45" s="14">
        <f t="shared" si="12"/>
        <v>1.4928923114536733E-2</v>
      </c>
      <c r="AE45" s="12">
        <f t="shared" si="13"/>
        <v>11036443.529999999</v>
      </c>
    </row>
    <row r="46" spans="1:31" x14ac:dyDescent="0.2">
      <c r="A46" s="10" t="s">
        <v>63</v>
      </c>
      <c r="B46" s="11">
        <f t="shared" si="1"/>
        <v>8.7546495137689924E-3</v>
      </c>
      <c r="C46" s="12">
        <v>4234077.34</v>
      </c>
      <c r="D46" s="11">
        <f t="shared" si="2"/>
        <v>8.7406195354176527E-3</v>
      </c>
      <c r="E46" s="12">
        <v>1300736.3800000001</v>
      </c>
      <c r="F46" s="13">
        <f t="shared" si="14"/>
        <v>8.6199567659996854E-3</v>
      </c>
      <c r="G46" s="12">
        <v>389211.95999999996</v>
      </c>
      <c r="H46" s="14">
        <f t="shared" si="15"/>
        <v>8.7237360211255069E-3</v>
      </c>
      <c r="I46" s="12">
        <v>31652.300000000003</v>
      </c>
      <c r="J46" s="13">
        <f t="shared" si="3"/>
        <v>8.7230803069470141E-3</v>
      </c>
      <c r="K46" s="12">
        <v>5100.16</v>
      </c>
      <c r="L46" s="14">
        <f t="shared" si="0"/>
        <v>8.0726995729621612E-3</v>
      </c>
      <c r="M46" s="12">
        <v>23511.97</v>
      </c>
      <c r="N46" s="15">
        <f t="shared" si="4"/>
        <v>5.3981144755387307E-3</v>
      </c>
      <c r="O46" s="12">
        <v>142708.32</v>
      </c>
      <c r="P46" s="11">
        <f t="shared" si="5"/>
        <v>5.3981144581094062E-3</v>
      </c>
      <c r="Q46" s="12">
        <v>59920.23</v>
      </c>
      <c r="R46" s="11">
        <f t="shared" si="6"/>
        <v>5.6072518524596482E-4</v>
      </c>
      <c r="S46" s="12">
        <v>6224.17</v>
      </c>
      <c r="T46" s="13">
        <f t="shared" si="7"/>
        <v>8.7021682059055857E-3</v>
      </c>
      <c r="U46" s="12">
        <v>3540.82</v>
      </c>
      <c r="V46" s="14">
        <f t="shared" si="8"/>
        <v>8.7352547206498762E-3</v>
      </c>
      <c r="W46" s="12">
        <v>505.40000000000003</v>
      </c>
      <c r="X46" s="14">
        <f t="shared" si="9"/>
        <v>8.7209123931674317E-3</v>
      </c>
      <c r="Y46" s="12">
        <v>738.96999999999991</v>
      </c>
      <c r="Z46" s="14">
        <f t="shared" si="10"/>
        <v>8.7230768249758027E-3</v>
      </c>
      <c r="AA46" s="12">
        <v>135157.24</v>
      </c>
      <c r="AB46" s="14">
        <f t="shared" si="11"/>
        <v>8.719336553278844E-3</v>
      </c>
      <c r="AC46" s="12">
        <v>1601.28</v>
      </c>
      <c r="AD46" s="14">
        <f t="shared" si="12"/>
        <v>8.5688879803791952E-3</v>
      </c>
      <c r="AE46" s="12">
        <f t="shared" si="13"/>
        <v>6334686.540000001</v>
      </c>
    </row>
    <row r="47" spans="1:31" x14ac:dyDescent="0.2">
      <c r="A47" s="10" t="s">
        <v>64</v>
      </c>
      <c r="B47" s="11">
        <f t="shared" si="1"/>
        <v>1.206454181416876E-2</v>
      </c>
      <c r="C47" s="12">
        <v>5834865.580000001</v>
      </c>
      <c r="D47" s="11">
        <f t="shared" si="2"/>
        <v>1.2083587418171291E-2</v>
      </c>
      <c r="E47" s="12">
        <v>1798220.56</v>
      </c>
      <c r="F47" s="13">
        <f t="shared" si="14"/>
        <v>1.1736747655596626E-2</v>
      </c>
      <c r="G47" s="12">
        <v>529942.63</v>
      </c>
      <c r="H47" s="14">
        <f t="shared" si="15"/>
        <v>1.2134223653833794E-2</v>
      </c>
      <c r="I47" s="12">
        <v>44026.559999999998</v>
      </c>
      <c r="J47" s="13">
        <f t="shared" si="3"/>
        <v>1.2132055767126376E-2</v>
      </c>
      <c r="K47" s="12">
        <v>7093.2999999999993</v>
      </c>
      <c r="L47" s="14">
        <f t="shared" si="0"/>
        <v>1.0252938958062834E-2</v>
      </c>
      <c r="M47" s="12">
        <v>29861.980000000003</v>
      </c>
      <c r="N47" s="15">
        <f t="shared" si="4"/>
        <v>9.3687246322324332E-3</v>
      </c>
      <c r="O47" s="12">
        <v>247678.14</v>
      </c>
      <c r="P47" s="11">
        <f t="shared" si="5"/>
        <v>9.36872410793348E-3</v>
      </c>
      <c r="Q47" s="12">
        <v>103994.85</v>
      </c>
      <c r="R47" s="11">
        <f t="shared" si="6"/>
        <v>7.121627952641061E-4</v>
      </c>
      <c r="S47" s="12">
        <v>7905.16</v>
      </c>
      <c r="T47" s="13">
        <f t="shared" si="7"/>
        <v>1.2063302705845862E-2</v>
      </c>
      <c r="U47" s="12">
        <v>4908.4299999999994</v>
      </c>
      <c r="V47" s="14">
        <f t="shared" si="8"/>
        <v>1.2171801408633283E-2</v>
      </c>
      <c r="W47" s="12">
        <v>704.23</v>
      </c>
      <c r="X47" s="14">
        <f t="shared" si="9"/>
        <v>1.2124566592002867E-2</v>
      </c>
      <c r="Y47" s="12">
        <v>1027.3800000000001</v>
      </c>
      <c r="Z47" s="14">
        <f t="shared" si="10"/>
        <v>1.2132047542591442E-2</v>
      </c>
      <c r="AA47" s="12">
        <v>187976.57</v>
      </c>
      <c r="AB47" s="14">
        <f t="shared" si="11"/>
        <v>1.2120099974407423E-2</v>
      </c>
      <c r="AC47" s="12">
        <v>2225.8200000000002</v>
      </c>
      <c r="AD47" s="14">
        <f t="shared" si="12"/>
        <v>1.1904284224637449E-2</v>
      </c>
      <c r="AE47" s="12">
        <f t="shared" si="13"/>
        <v>8800431.1900000013</v>
      </c>
    </row>
    <row r="48" spans="1:31" x14ac:dyDescent="0.2">
      <c r="A48" s="10" t="s">
        <v>65</v>
      </c>
      <c r="B48" s="11">
        <f t="shared" si="1"/>
        <v>1.6464520084508279E-2</v>
      </c>
      <c r="C48" s="12">
        <v>7962860.3399999999</v>
      </c>
      <c r="D48" s="11">
        <f t="shared" si="2"/>
        <v>1.6492586197085723E-2</v>
      </c>
      <c r="E48" s="12">
        <v>2454346.2599999998</v>
      </c>
      <c r="F48" s="13">
        <f t="shared" si="14"/>
        <v>1.7821269891456118E-2</v>
      </c>
      <c r="G48" s="12">
        <v>804673.57000000007</v>
      </c>
      <c r="H48" s="14">
        <f t="shared" si="15"/>
        <v>1.6467439098966669E-2</v>
      </c>
      <c r="I48" s="12">
        <v>59748.75</v>
      </c>
      <c r="J48" s="13">
        <f t="shared" si="3"/>
        <v>1.6475209612464518E-2</v>
      </c>
      <c r="K48" s="12">
        <v>9632.630000000001</v>
      </c>
      <c r="L48" s="14">
        <f t="shared" si="0"/>
        <v>2.3661256156505637E-2</v>
      </c>
      <c r="M48" s="12">
        <v>68914.09</v>
      </c>
      <c r="N48" s="15">
        <f t="shared" si="4"/>
        <v>2.0800365019872983E-2</v>
      </c>
      <c r="O48" s="12">
        <v>549892.96</v>
      </c>
      <c r="P48" s="11">
        <f t="shared" si="5"/>
        <v>2.0800365052395207E-2</v>
      </c>
      <c r="Q48" s="12">
        <v>230888.52000000002</v>
      </c>
      <c r="R48" s="11">
        <f t="shared" si="6"/>
        <v>1.6434961240569868E-3</v>
      </c>
      <c r="S48" s="12">
        <v>18243.16</v>
      </c>
      <c r="T48" s="13">
        <f t="shared" si="7"/>
        <v>1.6721743058433075E-2</v>
      </c>
      <c r="U48" s="12">
        <v>6803.9</v>
      </c>
      <c r="V48" s="14">
        <f t="shared" si="8"/>
        <v>1.6332368318714086E-2</v>
      </c>
      <c r="W48" s="12">
        <v>944.95</v>
      </c>
      <c r="X48" s="14">
        <f t="shared" si="9"/>
        <v>1.6501957859407043E-2</v>
      </c>
      <c r="Y48" s="12">
        <v>1398.3000000000002</v>
      </c>
      <c r="Z48" s="14">
        <f t="shared" si="10"/>
        <v>1.6475226846579993E-2</v>
      </c>
      <c r="AA48" s="12">
        <v>255270.72999999998</v>
      </c>
      <c r="AB48" s="14">
        <f t="shared" si="11"/>
        <v>1.6518211568933881E-2</v>
      </c>
      <c r="AC48" s="12">
        <v>3033.5200000000004</v>
      </c>
      <c r="AD48" s="14">
        <f t="shared" si="12"/>
        <v>1.680944835150611E-2</v>
      </c>
      <c r="AE48" s="12">
        <f t="shared" si="13"/>
        <v>12426651.680000002</v>
      </c>
    </row>
    <row r="49" spans="1:31" x14ac:dyDescent="0.2">
      <c r="A49" s="10" t="s">
        <v>66</v>
      </c>
      <c r="B49" s="11">
        <f t="shared" si="1"/>
        <v>1.4764280285184768E-2</v>
      </c>
      <c r="C49" s="12">
        <v>7140560.5099999998</v>
      </c>
      <c r="D49" s="11">
        <f t="shared" si="2"/>
        <v>1.4739318431102476E-2</v>
      </c>
      <c r="E49" s="12">
        <v>2193433.5</v>
      </c>
      <c r="F49" s="13">
        <f t="shared" si="14"/>
        <v>1.4646119125470695E-2</v>
      </c>
      <c r="G49" s="12">
        <v>661307.81000000006</v>
      </c>
      <c r="H49" s="14">
        <f t="shared" si="15"/>
        <v>1.4702861651545336E-2</v>
      </c>
      <c r="I49" s="12">
        <v>53346.34</v>
      </c>
      <c r="J49" s="13">
        <f t="shared" si="3"/>
        <v>1.470229060902636E-2</v>
      </c>
      <c r="K49" s="12">
        <v>8596.0499999999993</v>
      </c>
      <c r="L49" s="14">
        <f t="shared" si="0"/>
        <v>1.4210527291609954E-2</v>
      </c>
      <c r="M49" s="12">
        <v>41388.57</v>
      </c>
      <c r="N49" s="15">
        <f t="shared" si="4"/>
        <v>1.5115151901574879E-2</v>
      </c>
      <c r="O49" s="12">
        <v>399594.7</v>
      </c>
      <c r="P49" s="11">
        <f t="shared" si="5"/>
        <v>1.5115151645533923E-2</v>
      </c>
      <c r="Q49" s="12">
        <v>167781.43</v>
      </c>
      <c r="R49" s="11">
        <f t="shared" si="6"/>
        <v>9.8705567391362578E-4</v>
      </c>
      <c r="S49" s="12">
        <v>10956.53</v>
      </c>
      <c r="T49" s="13">
        <f t="shared" si="7"/>
        <v>1.4684260636920007E-2</v>
      </c>
      <c r="U49" s="12">
        <v>5974.87</v>
      </c>
      <c r="V49" s="14">
        <f t="shared" si="8"/>
        <v>1.4712699304325286E-2</v>
      </c>
      <c r="W49" s="12">
        <v>851.24</v>
      </c>
      <c r="X49" s="14">
        <f t="shared" si="9"/>
        <v>1.4700349558744039E-2</v>
      </c>
      <c r="Y49" s="12">
        <v>1245.6400000000001</v>
      </c>
      <c r="Z49" s="14">
        <f t="shared" si="10"/>
        <v>1.4702286589982053E-2</v>
      </c>
      <c r="AA49" s="12">
        <v>227800.40999999997</v>
      </c>
      <c r="AB49" s="14">
        <f t="shared" si="11"/>
        <v>1.4699123862627757E-2</v>
      </c>
      <c r="AC49" s="12">
        <v>2699.45</v>
      </c>
      <c r="AD49" s="14">
        <f t="shared" si="12"/>
        <v>1.4765373730257025E-2</v>
      </c>
      <c r="AE49" s="12">
        <f t="shared" si="13"/>
        <v>10915537.049999999</v>
      </c>
    </row>
    <row r="50" spans="1:31" x14ac:dyDescent="0.2">
      <c r="A50" s="10" t="s">
        <v>67</v>
      </c>
      <c r="B50" s="11">
        <f t="shared" si="1"/>
        <v>1.1839400450603384E-2</v>
      </c>
      <c r="C50" s="12">
        <v>5725978.7600000007</v>
      </c>
      <c r="D50" s="11">
        <f t="shared" si="2"/>
        <v>1.1674817070340245E-2</v>
      </c>
      <c r="E50" s="12">
        <v>1737389.3499999999</v>
      </c>
      <c r="F50" s="13">
        <f t="shared" si="14"/>
        <v>1.1686057577504258E-2</v>
      </c>
      <c r="G50" s="12">
        <v>527653.85000000009</v>
      </c>
      <c r="H50" s="14">
        <f t="shared" si="15"/>
        <v>1.1400264873619477E-2</v>
      </c>
      <c r="I50" s="12">
        <v>41363.54</v>
      </c>
      <c r="J50" s="13">
        <f t="shared" si="3"/>
        <v>1.1400417531678328E-2</v>
      </c>
      <c r="K50" s="12">
        <v>6665.5300000000007</v>
      </c>
      <c r="L50" s="14">
        <f t="shared" si="0"/>
        <v>1.1528898873034318E-2</v>
      </c>
      <c r="M50" s="12">
        <v>33578.25</v>
      </c>
      <c r="N50" s="15">
        <f t="shared" si="4"/>
        <v>1.0160512257022603E-2</v>
      </c>
      <c r="O50" s="12">
        <v>268610.39</v>
      </c>
      <c r="P50" s="11">
        <f t="shared" si="5"/>
        <v>1.0160512389363854E-2</v>
      </c>
      <c r="Q50" s="12">
        <v>112783.87</v>
      </c>
      <c r="R50" s="11">
        <f t="shared" si="6"/>
        <v>8.0079171080545228E-4</v>
      </c>
      <c r="S50" s="12">
        <v>8888.9600000000009</v>
      </c>
      <c r="T50" s="13">
        <f t="shared" si="7"/>
        <v>1.1405654706168309E-2</v>
      </c>
      <c r="U50" s="12">
        <v>4640.84</v>
      </c>
      <c r="V50" s="14">
        <f t="shared" si="8"/>
        <v>1.1397312362269372E-2</v>
      </c>
      <c r="W50" s="12">
        <v>659.42000000000007</v>
      </c>
      <c r="X50" s="14">
        <f t="shared" si="9"/>
        <v>1.1400902102309065E-2</v>
      </c>
      <c r="Y50" s="12">
        <v>966.06</v>
      </c>
      <c r="Z50" s="14">
        <f t="shared" si="10"/>
        <v>1.1400422934586096E-2</v>
      </c>
      <c r="AA50" s="12">
        <v>176640.62</v>
      </c>
      <c r="AB50" s="14">
        <f t="shared" si="11"/>
        <v>1.1401438629544725E-2</v>
      </c>
      <c r="AC50" s="12">
        <v>2093.84</v>
      </c>
      <c r="AD50" s="14">
        <f t="shared" si="12"/>
        <v>1.169797427109213E-2</v>
      </c>
      <c r="AE50" s="12">
        <f t="shared" si="13"/>
        <v>8647913.2800000012</v>
      </c>
    </row>
    <row r="51" spans="1:31" x14ac:dyDescent="0.2">
      <c r="A51" s="10" t="s">
        <v>68</v>
      </c>
      <c r="B51" s="11">
        <f t="shared" si="1"/>
        <v>1.2781423685667204E-2</v>
      </c>
      <c r="C51" s="12">
        <v>6181576.5800000001</v>
      </c>
      <c r="D51" s="11">
        <f t="shared" si="2"/>
        <v>1.2794540022692856E-2</v>
      </c>
      <c r="E51" s="12">
        <v>1904021.0599999998</v>
      </c>
      <c r="F51" s="13">
        <f t="shared" si="14"/>
        <v>1.2469122921545792E-2</v>
      </c>
      <c r="G51" s="12">
        <v>563011.15</v>
      </c>
      <c r="H51" s="14">
        <f t="shared" si="15"/>
        <v>1.2834185762772853E-2</v>
      </c>
      <c r="I51" s="12">
        <v>46566.229999999996</v>
      </c>
      <c r="J51" s="13">
        <f t="shared" si="3"/>
        <v>1.2832120863208946E-2</v>
      </c>
      <c r="K51" s="12">
        <v>7502.61</v>
      </c>
      <c r="L51" s="14">
        <f t="shared" si="0"/>
        <v>1.1073356596508158E-2</v>
      </c>
      <c r="M51" s="12">
        <v>32251.47</v>
      </c>
      <c r="N51" s="15">
        <f t="shared" si="4"/>
        <v>1.0763365920560364E-2</v>
      </c>
      <c r="O51" s="12">
        <v>284547.84999999998</v>
      </c>
      <c r="P51" s="11">
        <f t="shared" si="5"/>
        <v>1.0763366489088122E-2</v>
      </c>
      <c r="Q51" s="12">
        <v>119475.68000000001</v>
      </c>
      <c r="R51" s="11">
        <f t="shared" si="6"/>
        <v>7.6914907988987749E-4</v>
      </c>
      <c r="S51" s="12">
        <v>8537.7199999999993</v>
      </c>
      <c r="T51" s="13">
        <f t="shared" si="7"/>
        <v>1.2766638796685289E-2</v>
      </c>
      <c r="U51" s="12">
        <v>5194.6099999999997</v>
      </c>
      <c r="V51" s="14">
        <f t="shared" si="8"/>
        <v>1.2870068703279612E-2</v>
      </c>
      <c r="W51" s="12">
        <v>744.63</v>
      </c>
      <c r="X51" s="14">
        <f t="shared" si="9"/>
        <v>1.2824982238828159E-2</v>
      </c>
      <c r="Y51" s="12">
        <v>1086.73</v>
      </c>
      <c r="Z51" s="14">
        <f t="shared" si="10"/>
        <v>1.2832110051076866E-2</v>
      </c>
      <c r="AA51" s="12">
        <v>198823.49</v>
      </c>
      <c r="AB51" s="14">
        <f t="shared" si="11"/>
        <v>1.2820628706159101E-2</v>
      </c>
      <c r="AC51" s="12">
        <v>2354.4700000000003</v>
      </c>
      <c r="AD51" s="14">
        <f t="shared" si="12"/>
        <v>1.265538488096909E-2</v>
      </c>
      <c r="AE51" s="12">
        <f t="shared" si="13"/>
        <v>9355694.2800000012</v>
      </c>
    </row>
    <row r="52" spans="1:31" x14ac:dyDescent="0.2">
      <c r="A52" s="10" t="s">
        <v>69</v>
      </c>
      <c r="B52" s="11">
        <f t="shared" si="1"/>
        <v>2.1087980769513487E-2</v>
      </c>
      <c r="C52" s="12">
        <v>10198939.59</v>
      </c>
      <c r="D52" s="11">
        <f t="shared" si="2"/>
        <v>2.1070945316015065E-2</v>
      </c>
      <c r="E52" s="12">
        <v>3135675.3400000003</v>
      </c>
      <c r="F52" s="13">
        <f t="shared" si="14"/>
        <v>2.0888736742517448E-2</v>
      </c>
      <c r="G52" s="12">
        <v>943177.1399999999</v>
      </c>
      <c r="H52" s="14">
        <f t="shared" si="15"/>
        <v>2.1052334643884108E-2</v>
      </c>
      <c r="I52" s="12">
        <v>76384.109999999986</v>
      </c>
      <c r="J52" s="13">
        <f t="shared" si="3"/>
        <v>2.1051347913077063E-2</v>
      </c>
      <c r="K52" s="12">
        <v>12308.18</v>
      </c>
      <c r="L52" s="14">
        <f t="shared" si="0"/>
        <v>2.0066699426285497E-2</v>
      </c>
      <c r="M52" s="12">
        <v>58444.840000000004</v>
      </c>
      <c r="N52" s="15">
        <f t="shared" si="4"/>
        <v>2.3936235893548218E-2</v>
      </c>
      <c r="O52" s="12">
        <v>632795.03</v>
      </c>
      <c r="P52" s="11">
        <f t="shared" si="5"/>
        <v>2.3936235900588163E-2</v>
      </c>
      <c r="Q52" s="12">
        <v>265697.36000000004</v>
      </c>
      <c r="R52" s="11">
        <f t="shared" si="6"/>
        <v>1.3938207754322016E-3</v>
      </c>
      <c r="S52" s="12">
        <v>15471.71</v>
      </c>
      <c r="T52" s="13">
        <f t="shared" si="7"/>
        <v>2.1020282170044244E-2</v>
      </c>
      <c r="U52" s="12">
        <v>8552.93</v>
      </c>
      <c r="V52" s="14">
        <f t="shared" si="8"/>
        <v>2.1069351423756648E-2</v>
      </c>
      <c r="W52" s="12">
        <v>1219.02</v>
      </c>
      <c r="X52" s="14">
        <f t="shared" si="9"/>
        <v>2.1047991748430993E-2</v>
      </c>
      <c r="Y52" s="12">
        <v>1783.5100000000002</v>
      </c>
      <c r="Z52" s="14">
        <f t="shared" si="10"/>
        <v>2.1051351780526313E-2</v>
      </c>
      <c r="AA52" s="12">
        <v>326174.19999999995</v>
      </c>
      <c r="AB52" s="14">
        <f t="shared" si="11"/>
        <v>2.1045919617527102E-2</v>
      </c>
      <c r="AC52" s="12">
        <v>3865.02</v>
      </c>
      <c r="AD52" s="14">
        <f t="shared" si="12"/>
        <v>2.1210890883055819E-2</v>
      </c>
      <c r="AE52" s="12">
        <f t="shared" si="13"/>
        <v>15680487.979999997</v>
      </c>
    </row>
    <row r="53" spans="1:31" x14ac:dyDescent="0.2">
      <c r="A53" s="10" t="s">
        <v>70</v>
      </c>
      <c r="B53" s="11">
        <f t="shared" si="1"/>
        <v>1.205715541516547E-2</v>
      </c>
      <c r="C53" s="12">
        <v>5831293.2399999993</v>
      </c>
      <c r="D53" s="11">
        <f t="shared" si="2"/>
        <v>1.2056888451740968E-2</v>
      </c>
      <c r="E53" s="12">
        <v>1794247.3499999999</v>
      </c>
      <c r="F53" s="13">
        <f t="shared" si="14"/>
        <v>1.2392492044613509E-2</v>
      </c>
      <c r="G53" s="12">
        <v>559551.07999999996</v>
      </c>
      <c r="H53" s="14">
        <f t="shared" si="15"/>
        <v>1.2038167554337623E-2</v>
      </c>
      <c r="I53" s="12">
        <v>43678.04</v>
      </c>
      <c r="J53" s="13">
        <f t="shared" si="3"/>
        <v>1.2040226847704245E-2</v>
      </c>
      <c r="K53" s="12">
        <v>7039.6100000000006</v>
      </c>
      <c r="L53" s="14">
        <f t="shared" si="0"/>
        <v>1.3853353141091682E-2</v>
      </c>
      <c r="M53" s="12">
        <v>40348.29</v>
      </c>
      <c r="N53" s="15">
        <f t="shared" si="4"/>
        <v>1.1302381050801145E-2</v>
      </c>
      <c r="O53" s="12">
        <v>298797.63000000006</v>
      </c>
      <c r="P53" s="11">
        <f t="shared" si="5"/>
        <v>1.1302381283648672E-2</v>
      </c>
      <c r="Q53" s="12">
        <v>125458.85999999999</v>
      </c>
      <c r="R53" s="11">
        <f t="shared" si="6"/>
        <v>9.6224534321624126E-4</v>
      </c>
      <c r="S53" s="12">
        <v>10681.13</v>
      </c>
      <c r="T53" s="13">
        <f t="shared" si="7"/>
        <v>1.2105378021644209E-2</v>
      </c>
      <c r="U53" s="12">
        <v>4925.5499999999993</v>
      </c>
      <c r="V53" s="14">
        <f t="shared" si="8"/>
        <v>1.2002592576589038E-2</v>
      </c>
      <c r="W53" s="12">
        <v>694.44</v>
      </c>
      <c r="X53" s="14">
        <f t="shared" si="9"/>
        <v>1.2047267139825851E-2</v>
      </c>
      <c r="Y53" s="12">
        <v>1020.8299999999999</v>
      </c>
      <c r="Z53" s="14">
        <f t="shared" si="10"/>
        <v>1.2040226184010185E-2</v>
      </c>
      <c r="AA53" s="12">
        <v>186553.87</v>
      </c>
      <c r="AB53" s="14">
        <f t="shared" si="11"/>
        <v>1.2051598991543558E-2</v>
      </c>
      <c r="AC53" s="12">
        <v>2213.2399999999998</v>
      </c>
      <c r="AD53" s="14">
        <f t="shared" si="12"/>
        <v>1.2047767066771598E-2</v>
      </c>
      <c r="AE53" s="12">
        <f t="shared" si="13"/>
        <v>8906503.1600000001</v>
      </c>
    </row>
    <row r="54" spans="1:31" x14ac:dyDescent="0.2">
      <c r="A54" s="10" t="s">
        <v>71</v>
      </c>
      <c r="B54" s="11">
        <f t="shared" si="1"/>
        <v>6.7542555005341079E-2</v>
      </c>
      <c r="C54" s="12">
        <v>32666116.580000002</v>
      </c>
      <c r="D54" s="11">
        <f t="shared" si="2"/>
        <v>6.774003743060418E-2</v>
      </c>
      <c r="E54" s="12">
        <v>10080742.07</v>
      </c>
      <c r="F54" s="13">
        <f t="shared" si="14"/>
        <v>6.6775976112557076E-2</v>
      </c>
      <c r="G54" s="12">
        <v>3015097.32</v>
      </c>
      <c r="H54" s="14">
        <f t="shared" si="15"/>
        <v>6.8119906080440398E-2</v>
      </c>
      <c r="I54" s="12">
        <v>247159.21000000002</v>
      </c>
      <c r="J54" s="13">
        <f t="shared" si="3"/>
        <v>6.8114857813120544E-2</v>
      </c>
      <c r="K54" s="12">
        <v>39825</v>
      </c>
      <c r="L54" s="14">
        <f t="shared" si="0"/>
        <v>6.2766263461497773E-2</v>
      </c>
      <c r="M54" s="12">
        <v>182808.55</v>
      </c>
      <c r="N54" s="15">
        <f t="shared" si="4"/>
        <v>7.4294526484276174E-2</v>
      </c>
      <c r="O54" s="12">
        <v>1964101.9300000002</v>
      </c>
      <c r="P54" s="11">
        <f t="shared" si="5"/>
        <v>7.4294527165366206E-2</v>
      </c>
      <c r="Q54" s="12">
        <v>824685.21</v>
      </c>
      <c r="R54" s="11">
        <f t="shared" si="6"/>
        <v>4.3597084265432412E-3</v>
      </c>
      <c r="S54" s="12">
        <v>48393.7</v>
      </c>
      <c r="T54" s="13">
        <f t="shared" si="7"/>
        <v>6.7953896071020758E-2</v>
      </c>
      <c r="U54" s="12">
        <v>27649.719999999998</v>
      </c>
      <c r="V54" s="14">
        <f t="shared" si="8"/>
        <v>6.8207751804001224E-2</v>
      </c>
      <c r="W54" s="12">
        <v>3946.33</v>
      </c>
      <c r="X54" s="14">
        <f t="shared" si="9"/>
        <v>6.8097630978316004E-2</v>
      </c>
      <c r="Y54" s="12">
        <v>5770.2800000000007</v>
      </c>
      <c r="Z54" s="14">
        <f t="shared" si="10"/>
        <v>6.8114859942191089E-2</v>
      </c>
      <c r="AA54" s="12">
        <v>1055386.3800000001</v>
      </c>
      <c r="AB54" s="14">
        <f t="shared" si="11"/>
        <v>6.8086709829183162E-2</v>
      </c>
      <c r="AC54" s="12">
        <v>12503.92</v>
      </c>
      <c r="AD54" s="14">
        <f t="shared" si="12"/>
        <v>6.7870285031418107E-2</v>
      </c>
      <c r="AE54" s="12">
        <f t="shared" si="13"/>
        <v>50174186.20000001</v>
      </c>
    </row>
    <row r="55" spans="1:31" x14ac:dyDescent="0.2">
      <c r="A55" s="10" t="s">
        <v>72</v>
      </c>
      <c r="B55" s="11">
        <f t="shared" si="1"/>
        <v>2.4011549581025391E-2</v>
      </c>
      <c r="C55" s="12">
        <v>11612887.279999999</v>
      </c>
      <c r="D55" s="11">
        <f t="shared" si="2"/>
        <v>2.411679769859951E-2</v>
      </c>
      <c r="E55" s="12">
        <v>3588944.24</v>
      </c>
      <c r="F55" s="13">
        <f t="shared" si="14"/>
        <v>2.3441966994198725E-2</v>
      </c>
      <c r="G55" s="12">
        <v>1058461.68</v>
      </c>
      <c r="H55" s="14">
        <f t="shared" si="15"/>
        <v>2.4328538870198146E-2</v>
      </c>
      <c r="I55" s="12">
        <v>88271.15</v>
      </c>
      <c r="J55" s="13">
        <f t="shared" si="3"/>
        <v>2.4324469935564114E-2</v>
      </c>
      <c r="K55" s="12">
        <v>14221.89</v>
      </c>
      <c r="L55" s="14">
        <f t="shared" si="0"/>
        <v>2.0627837225163228E-2</v>
      </c>
      <c r="M55" s="12">
        <v>60079.17</v>
      </c>
      <c r="N55" s="15">
        <f t="shared" si="4"/>
        <v>2.820232925008001E-2</v>
      </c>
      <c r="O55" s="12">
        <v>745576.45</v>
      </c>
      <c r="P55" s="11">
        <f t="shared" si="5"/>
        <v>2.8202329922480427E-2</v>
      </c>
      <c r="Q55" s="12">
        <v>313051.92000000004</v>
      </c>
      <c r="R55" s="11">
        <f t="shared" si="6"/>
        <v>1.4327974986574133E-3</v>
      </c>
      <c r="S55" s="12">
        <v>15904.359999999999</v>
      </c>
      <c r="T55" s="13">
        <f t="shared" si="7"/>
        <v>2.4195813407771251E-2</v>
      </c>
      <c r="U55" s="12">
        <v>9845.02</v>
      </c>
      <c r="V55" s="14">
        <f t="shared" si="8"/>
        <v>2.4398911117832611E-2</v>
      </c>
      <c r="W55" s="12">
        <v>1411.6599999999999</v>
      </c>
      <c r="X55" s="14">
        <f t="shared" si="9"/>
        <v>2.4310500688024123E-2</v>
      </c>
      <c r="Y55" s="12">
        <v>2059.96</v>
      </c>
      <c r="Z55" s="14">
        <f t="shared" si="10"/>
        <v>2.4324471807428742E-2</v>
      </c>
      <c r="AA55" s="12">
        <v>376888.63</v>
      </c>
      <c r="AB55" s="14">
        <f t="shared" si="11"/>
        <v>2.4302057752100498E-2</v>
      </c>
      <c r="AC55" s="12">
        <v>4463</v>
      </c>
      <c r="AD55" s="14">
        <f t="shared" si="12"/>
        <v>2.4202478186836272E-2</v>
      </c>
      <c r="AE55" s="12">
        <f t="shared" si="13"/>
        <v>17892066.41</v>
      </c>
    </row>
    <row r="56" spans="1:31" x14ac:dyDescent="0.2">
      <c r="A56" s="10" t="s">
        <v>73</v>
      </c>
      <c r="B56" s="11">
        <f t="shared" si="1"/>
        <v>9.1304503501412528E-3</v>
      </c>
      <c r="C56" s="12">
        <v>4415828.74</v>
      </c>
      <c r="D56" s="11">
        <f t="shared" si="2"/>
        <v>9.124759120585085E-3</v>
      </c>
      <c r="E56" s="12">
        <v>1357902.1600000001</v>
      </c>
      <c r="F56" s="13">
        <f t="shared" si="14"/>
        <v>9.1252042581277948E-3</v>
      </c>
      <c r="G56" s="12">
        <v>412025.11</v>
      </c>
      <c r="H56" s="14">
        <f t="shared" si="15"/>
        <v>9.1151924633279691E-3</v>
      </c>
      <c r="I56" s="12">
        <v>33072.620000000003</v>
      </c>
      <c r="J56" s="13">
        <f t="shared" si="3"/>
        <v>9.1152474318175834E-3</v>
      </c>
      <c r="K56" s="12">
        <v>5329.45</v>
      </c>
      <c r="L56" s="14">
        <f t="shared" si="0"/>
        <v>9.1169810921697993E-3</v>
      </c>
      <c r="M56" s="12">
        <v>26553.47</v>
      </c>
      <c r="N56" s="15">
        <f t="shared" si="4"/>
        <v>6.2006969433277478E-3</v>
      </c>
      <c r="O56" s="12">
        <v>163925.94999999998</v>
      </c>
      <c r="P56" s="11">
        <f t="shared" si="5"/>
        <v>6.2006971252484243E-3</v>
      </c>
      <c r="Q56" s="12">
        <v>68829.070000000007</v>
      </c>
      <c r="R56" s="11">
        <f t="shared" si="6"/>
        <v>6.3325981763884427E-4</v>
      </c>
      <c r="S56" s="12">
        <v>7029.32</v>
      </c>
      <c r="T56" s="13">
        <f t="shared" si="7"/>
        <v>9.1170721085385865E-3</v>
      </c>
      <c r="U56" s="12">
        <v>3709.6400000000003</v>
      </c>
      <c r="V56" s="14">
        <f t="shared" si="8"/>
        <v>9.1142894179665583E-3</v>
      </c>
      <c r="W56" s="12">
        <v>527.33000000000004</v>
      </c>
      <c r="X56" s="14">
        <f t="shared" si="9"/>
        <v>9.1154346353472058E-3</v>
      </c>
      <c r="Y56" s="12">
        <v>772.4</v>
      </c>
      <c r="Z56" s="14">
        <f t="shared" si="10"/>
        <v>9.1152463831601065E-3</v>
      </c>
      <c r="AA56" s="12">
        <v>141233.60000000001</v>
      </c>
      <c r="AB56" s="14">
        <f t="shared" si="11"/>
        <v>9.1155858794317365E-3</v>
      </c>
      <c r="AC56" s="12">
        <v>1674.05</v>
      </c>
      <c r="AD56" s="14">
        <f t="shared" si="12"/>
        <v>8.9797366032405256E-3</v>
      </c>
      <c r="AE56" s="12">
        <f t="shared" si="13"/>
        <v>6638412.9100000011</v>
      </c>
    </row>
    <row r="57" spans="1:31" x14ac:dyDescent="0.2">
      <c r="A57" s="10" t="s">
        <v>74</v>
      </c>
      <c r="B57" s="11">
        <f t="shared" si="1"/>
        <v>1.7111113287947833E-2</v>
      </c>
      <c r="C57" s="12">
        <v>8275577.1000000006</v>
      </c>
      <c r="D57" s="11">
        <f t="shared" si="2"/>
        <v>1.7131932705979538E-2</v>
      </c>
      <c r="E57" s="12">
        <v>2549490.69</v>
      </c>
      <c r="F57" s="13">
        <f t="shared" si="14"/>
        <v>1.6820632406329621E-2</v>
      </c>
      <c r="G57" s="12">
        <v>759492.35999999987</v>
      </c>
      <c r="H57" s="14">
        <f t="shared" si="15"/>
        <v>1.7183367378695965E-2</v>
      </c>
      <c r="I57" s="12">
        <v>62346.35</v>
      </c>
      <c r="J57" s="13">
        <f t="shared" si="3"/>
        <v>1.7181551708626789E-2</v>
      </c>
      <c r="K57" s="12">
        <v>10045.61</v>
      </c>
      <c r="L57" s="14">
        <f t="shared" si="0"/>
        <v>1.5484176499816924E-2</v>
      </c>
      <c r="M57" s="12">
        <v>45098.11</v>
      </c>
      <c r="N57" s="15">
        <f t="shared" si="4"/>
        <v>1.6033109596865838E-2</v>
      </c>
      <c r="O57" s="12">
        <v>423862.47000000003</v>
      </c>
      <c r="P57" s="11">
        <f t="shared" si="5"/>
        <v>1.6033109557483521E-2</v>
      </c>
      <c r="Q57" s="12">
        <v>177970.96000000002</v>
      </c>
      <c r="R57" s="11">
        <f t="shared" si="6"/>
        <v>1.0755215295473383E-3</v>
      </c>
      <c r="S57" s="12">
        <v>11938.52</v>
      </c>
      <c r="T57" s="13">
        <f t="shared" si="7"/>
        <v>1.712460437652099E-2</v>
      </c>
      <c r="U57" s="12">
        <v>6967.8200000000006</v>
      </c>
      <c r="V57" s="14">
        <f t="shared" si="8"/>
        <v>1.7214708551181786E-2</v>
      </c>
      <c r="W57" s="12">
        <v>996</v>
      </c>
      <c r="X57" s="14">
        <f t="shared" si="9"/>
        <v>1.7175348201578081E-2</v>
      </c>
      <c r="Y57" s="12">
        <v>1455.36</v>
      </c>
      <c r="Z57" s="14">
        <f t="shared" si="10"/>
        <v>1.7181566536014048E-2</v>
      </c>
      <c r="AA57" s="12">
        <v>266214.91000000003</v>
      </c>
      <c r="AB57" s="14">
        <f t="shared" si="11"/>
        <v>1.7171693520721822E-2</v>
      </c>
      <c r="AC57" s="12">
        <v>3153.53</v>
      </c>
      <c r="AD57" s="14">
        <f t="shared" si="12"/>
        <v>1.7036644159996134E-2</v>
      </c>
      <c r="AE57" s="12">
        <f t="shared" si="13"/>
        <v>12594609.789999999</v>
      </c>
    </row>
    <row r="58" spans="1:31" x14ac:dyDescent="0.2">
      <c r="A58" s="10" t="s">
        <v>75</v>
      </c>
      <c r="B58" s="11">
        <f t="shared" si="1"/>
        <v>1.5616721127407756E-2</v>
      </c>
      <c r="C58" s="12">
        <v>7552832.9199999999</v>
      </c>
      <c r="D58" s="11">
        <f t="shared" si="2"/>
        <v>1.5586826107808776E-2</v>
      </c>
      <c r="E58" s="12">
        <v>2319555.46</v>
      </c>
      <c r="F58" s="13">
        <f t="shared" si="14"/>
        <v>1.5828410637337632E-2</v>
      </c>
      <c r="G58" s="12">
        <v>714691.14</v>
      </c>
      <c r="H58" s="14">
        <f t="shared" si="15"/>
        <v>1.5523880573814203E-2</v>
      </c>
      <c r="I58" s="12">
        <v>56325.240000000005</v>
      </c>
      <c r="J58" s="13">
        <f t="shared" si="3"/>
        <v>1.552539858950506E-2</v>
      </c>
      <c r="K58" s="12">
        <v>9077.2999999999993</v>
      </c>
      <c r="L58" s="14">
        <f t="shared" si="0"/>
        <v>1.6841570802664674E-2</v>
      </c>
      <c r="M58" s="12">
        <v>49051.56</v>
      </c>
      <c r="N58" s="15">
        <f t="shared" si="4"/>
        <v>1.4701217447068728E-2</v>
      </c>
      <c r="O58" s="12">
        <v>388651.63999999996</v>
      </c>
      <c r="P58" s="11">
        <f t="shared" si="5"/>
        <v>1.4701218214263746E-2</v>
      </c>
      <c r="Q58" s="12">
        <v>163186.68</v>
      </c>
      <c r="R58" s="11">
        <f t="shared" si="6"/>
        <v>1.1698052906147368E-3</v>
      </c>
      <c r="S58" s="12">
        <v>12985.09</v>
      </c>
      <c r="T58" s="13">
        <f t="shared" si="7"/>
        <v>1.5573544063816848E-2</v>
      </c>
      <c r="U58" s="12">
        <v>6336.7099999999991</v>
      </c>
      <c r="V58" s="14">
        <f t="shared" si="8"/>
        <v>1.5497558657045331E-2</v>
      </c>
      <c r="W58" s="12">
        <v>896.65</v>
      </c>
      <c r="X58" s="14">
        <f t="shared" si="9"/>
        <v>1.5530581079454389E-2</v>
      </c>
      <c r="Y58" s="12">
        <v>1315.99</v>
      </c>
      <c r="Z58" s="14">
        <f t="shared" si="10"/>
        <v>1.5525400819882702E-2</v>
      </c>
      <c r="AA58" s="12">
        <v>240553.91999999998</v>
      </c>
      <c r="AB58" s="14">
        <f t="shared" si="11"/>
        <v>1.5533768588651053E-2</v>
      </c>
      <c r="AC58" s="12">
        <v>2852.73</v>
      </c>
      <c r="AD58" s="14">
        <f t="shared" si="12"/>
        <v>1.5580744754106189E-2</v>
      </c>
      <c r="AE58" s="12">
        <f t="shared" si="13"/>
        <v>11518313.030000003</v>
      </c>
    </row>
    <row r="59" spans="1:31" x14ac:dyDescent="0.2">
      <c r="A59" s="10" t="s">
        <v>76</v>
      </c>
      <c r="B59" s="11">
        <f t="shared" si="1"/>
        <v>1.6944209150478201E-2</v>
      </c>
      <c r="C59" s="12">
        <v>8194855.9899999993</v>
      </c>
      <c r="D59" s="11">
        <f t="shared" si="2"/>
        <v>1.7005858020183489E-2</v>
      </c>
      <c r="E59" s="12">
        <v>2530728.87</v>
      </c>
      <c r="F59" s="13">
        <f t="shared" si="14"/>
        <v>1.6824844804573739E-2</v>
      </c>
      <c r="G59" s="12">
        <v>759682.56000000006</v>
      </c>
      <c r="H59" s="14">
        <f t="shared" si="15"/>
        <v>1.7118223858447728E-2</v>
      </c>
      <c r="I59" s="12">
        <v>62109.99</v>
      </c>
      <c r="J59" s="13">
        <f t="shared" si="3"/>
        <v>1.7117139767754419E-2</v>
      </c>
      <c r="K59" s="12">
        <v>10007.950000000001</v>
      </c>
      <c r="L59" s="14">
        <f t="shared" si="0"/>
        <v>1.6110216661205202E-2</v>
      </c>
      <c r="M59" s="12">
        <v>46921.47</v>
      </c>
      <c r="N59" s="15">
        <f t="shared" si="4"/>
        <v>1.7639573484397691E-2</v>
      </c>
      <c r="O59" s="12">
        <v>466332.07</v>
      </c>
      <c r="P59" s="11">
        <f t="shared" si="5"/>
        <v>1.7639573064838349E-2</v>
      </c>
      <c r="Q59" s="12">
        <v>195803.05</v>
      </c>
      <c r="R59" s="11">
        <f t="shared" si="6"/>
        <v>1.1190062736443622E-3</v>
      </c>
      <c r="S59" s="12">
        <v>12421.21</v>
      </c>
      <c r="T59" s="13">
        <f t="shared" si="7"/>
        <v>1.7083217208410932E-2</v>
      </c>
      <c r="U59" s="12">
        <v>6950.98</v>
      </c>
      <c r="V59" s="14">
        <f t="shared" si="8"/>
        <v>1.7136758415071517E-2</v>
      </c>
      <c r="W59" s="12">
        <v>991.49</v>
      </c>
      <c r="X59" s="14">
        <f t="shared" si="9"/>
        <v>1.7113390625405667E-2</v>
      </c>
      <c r="Y59" s="12">
        <v>1450.1100000000001</v>
      </c>
      <c r="Z59" s="14">
        <f t="shared" si="10"/>
        <v>1.7117147660336021E-2</v>
      </c>
      <c r="AA59" s="12">
        <v>265216.78999999998</v>
      </c>
      <c r="AB59" s="14">
        <f t="shared" si="11"/>
        <v>1.7111197024726785E-2</v>
      </c>
      <c r="AC59" s="12">
        <v>3142.42</v>
      </c>
      <c r="AD59" s="14">
        <f t="shared" si="12"/>
        <v>1.6985248794852713E-2</v>
      </c>
      <c r="AE59" s="12">
        <f t="shared" si="13"/>
        <v>12556614.950000001</v>
      </c>
    </row>
    <row r="60" spans="1:31" x14ac:dyDescent="0.2">
      <c r="A60" s="10" t="s">
        <v>77</v>
      </c>
      <c r="B60" s="11">
        <f t="shared" si="1"/>
        <v>1.2168714306220437E-2</v>
      </c>
      <c r="C60" s="12">
        <v>5885247.3100000005</v>
      </c>
      <c r="D60" s="11">
        <f t="shared" si="2"/>
        <v>1.2191435260303248E-2</v>
      </c>
      <c r="E60" s="12">
        <v>1814269.9499999997</v>
      </c>
      <c r="F60" s="13">
        <f t="shared" si="14"/>
        <v>1.2615429567394677E-2</v>
      </c>
      <c r="G60" s="12">
        <v>569617.25</v>
      </c>
      <c r="H60" s="14">
        <f t="shared" si="15"/>
        <v>1.2206273996799161E-2</v>
      </c>
      <c r="I60" s="12">
        <v>44287.98</v>
      </c>
      <c r="J60" s="13">
        <f t="shared" si="3"/>
        <v>1.2208765155021378E-2</v>
      </c>
      <c r="K60" s="12">
        <v>7138.15</v>
      </c>
      <c r="L60" s="14">
        <f t="shared" si="0"/>
        <v>1.4494761390857317E-2</v>
      </c>
      <c r="M60" s="12">
        <v>42216.41</v>
      </c>
      <c r="N60" s="15">
        <f t="shared" si="4"/>
        <v>1.0471254927090442E-2</v>
      </c>
      <c r="O60" s="12">
        <v>276825.40000000002</v>
      </c>
      <c r="P60" s="11">
        <f t="shared" si="5"/>
        <v>1.0471255024722586E-2</v>
      </c>
      <c r="Q60" s="12">
        <v>116233.18</v>
      </c>
      <c r="R60" s="11">
        <f t="shared" si="6"/>
        <v>1.0067976342223576E-3</v>
      </c>
      <c r="S60" s="12">
        <v>11175.67</v>
      </c>
      <c r="T60" s="13">
        <f t="shared" si="7"/>
        <v>1.2288228693104317E-2</v>
      </c>
      <c r="U60" s="12">
        <v>4999.95</v>
      </c>
      <c r="V60" s="14">
        <f t="shared" si="8"/>
        <v>1.2162813809791301E-2</v>
      </c>
      <c r="W60" s="12">
        <v>703.71</v>
      </c>
      <c r="X60" s="14">
        <f t="shared" si="9"/>
        <v>1.2217325934615279E-2</v>
      </c>
      <c r="Y60" s="12">
        <v>1035.24</v>
      </c>
      <c r="Z60" s="14">
        <f t="shared" si="10"/>
        <v>1.2208781335982891E-2</v>
      </c>
      <c r="AA60" s="12">
        <v>189165.5</v>
      </c>
      <c r="AB60" s="14">
        <f t="shared" si="11"/>
        <v>1.2222633639536717E-2</v>
      </c>
      <c r="AC60" s="12">
        <v>2244.6499999999996</v>
      </c>
      <c r="AD60" s="14">
        <f t="shared" si="12"/>
        <v>1.2127112254126965E-2</v>
      </c>
      <c r="AE60" s="12">
        <f t="shared" si="13"/>
        <v>8965160.3500000015</v>
      </c>
    </row>
    <row r="61" spans="1:31" x14ac:dyDescent="0.2">
      <c r="A61" s="10" t="s">
        <v>78</v>
      </c>
      <c r="B61" s="11">
        <f t="shared" si="1"/>
        <v>1.2723992042163169E-2</v>
      </c>
      <c r="C61" s="12">
        <v>6153800.4800000004</v>
      </c>
      <c r="D61" s="11">
        <f t="shared" si="2"/>
        <v>1.2828625603940635E-2</v>
      </c>
      <c r="E61" s="12">
        <v>1909093.51</v>
      </c>
      <c r="F61" s="13">
        <f t="shared" si="14"/>
        <v>1.2897986921012843E-2</v>
      </c>
      <c r="G61" s="12">
        <v>582375.4</v>
      </c>
      <c r="H61" s="14">
        <f t="shared" si="15"/>
        <v>1.2998910452850542E-2</v>
      </c>
      <c r="I61" s="12">
        <v>47163.899999999994</v>
      </c>
      <c r="J61" s="13">
        <f t="shared" si="3"/>
        <v>1.2999307990672412E-2</v>
      </c>
      <c r="K61" s="12">
        <v>7600.36</v>
      </c>
      <c r="L61" s="14">
        <f t="shared" si="0"/>
        <v>1.3327469929224386E-2</v>
      </c>
      <c r="M61" s="12">
        <v>38816.639999999999</v>
      </c>
      <c r="N61" s="15">
        <f t="shared" si="4"/>
        <v>1.150393837390643E-2</v>
      </c>
      <c r="O61" s="12">
        <v>304126.14</v>
      </c>
      <c r="P61" s="11">
        <f t="shared" si="5"/>
        <v>1.1503938644502628E-2</v>
      </c>
      <c r="Q61" s="12">
        <v>127696.19</v>
      </c>
      <c r="R61" s="11">
        <f t="shared" si="6"/>
        <v>9.257181221394025E-4</v>
      </c>
      <c r="S61" s="12">
        <v>10275.670000000002</v>
      </c>
      <c r="T61" s="13">
        <f t="shared" si="7"/>
        <v>1.3013044822499676E-2</v>
      </c>
      <c r="U61" s="12">
        <v>5294.87</v>
      </c>
      <c r="V61" s="14">
        <f t="shared" si="8"/>
        <v>1.2991401287646375E-2</v>
      </c>
      <c r="W61" s="12">
        <v>751.65</v>
      </c>
      <c r="X61" s="14">
        <f t="shared" si="9"/>
        <v>1.3000823740727009E-2</v>
      </c>
      <c r="Y61" s="12">
        <v>1101.6299999999999</v>
      </c>
      <c r="Z61" s="14">
        <f t="shared" si="10"/>
        <v>1.2999342128718431E-2</v>
      </c>
      <c r="AA61" s="12">
        <v>201414.62</v>
      </c>
      <c r="AB61" s="14">
        <f t="shared" si="11"/>
        <v>1.3001737028102828E-2</v>
      </c>
      <c r="AC61" s="12">
        <v>2387.73</v>
      </c>
      <c r="AD61" s="14">
        <f t="shared" si="12"/>
        <v>1.2704358478733647E-2</v>
      </c>
      <c r="AE61" s="12">
        <f t="shared" si="13"/>
        <v>9391898.790000001</v>
      </c>
    </row>
    <row r="62" spans="1:31" x14ac:dyDescent="0.2">
      <c r="A62" s="10" t="s">
        <v>79</v>
      </c>
      <c r="B62" s="11">
        <f t="shared" si="1"/>
        <v>2.1634720045395853E-2</v>
      </c>
      <c r="C62" s="12">
        <v>10463363.24</v>
      </c>
      <c r="D62" s="11">
        <f t="shared" si="2"/>
        <v>2.1684512657463507E-2</v>
      </c>
      <c r="E62" s="12">
        <v>3226983.4400000004</v>
      </c>
      <c r="F62" s="13">
        <f t="shared" si="14"/>
        <v>2.1670375142190595E-2</v>
      </c>
      <c r="G62" s="12">
        <v>978470.01</v>
      </c>
      <c r="H62" s="14">
        <f t="shared" si="15"/>
        <v>2.1768025897773956E-2</v>
      </c>
      <c r="I62" s="12">
        <v>78980.850000000006</v>
      </c>
      <c r="J62" s="13">
        <f t="shared" si="3"/>
        <v>2.1768003445337591E-2</v>
      </c>
      <c r="K62" s="12">
        <v>12727.189999999999</v>
      </c>
      <c r="L62" s="14">
        <f t="shared" si="0"/>
        <v>2.1666230390580167E-2</v>
      </c>
      <c r="M62" s="12">
        <v>63103.520000000004</v>
      </c>
      <c r="N62" s="15">
        <f t="shared" si="4"/>
        <v>2.7578381045596255E-2</v>
      </c>
      <c r="O62" s="12">
        <v>729081.32</v>
      </c>
      <c r="P62" s="11">
        <f t="shared" si="5"/>
        <v>2.7578381636362573E-2</v>
      </c>
      <c r="Q62" s="12">
        <v>306125.96000000002</v>
      </c>
      <c r="R62" s="11">
        <f t="shared" si="6"/>
        <v>1.5049231299560076E-3</v>
      </c>
      <c r="S62" s="12">
        <v>16704.969999999998</v>
      </c>
      <c r="T62" s="13">
        <f t="shared" si="7"/>
        <v>2.1767315639090127E-2</v>
      </c>
      <c r="U62" s="12">
        <v>8856.89</v>
      </c>
      <c r="V62" s="14">
        <f t="shared" si="8"/>
        <v>2.1768310072160055E-2</v>
      </c>
      <c r="W62" s="12">
        <v>1259.46</v>
      </c>
      <c r="X62" s="14">
        <f t="shared" si="9"/>
        <v>2.1767879776339042E-2</v>
      </c>
      <c r="Y62" s="12">
        <v>1844.5100000000002</v>
      </c>
      <c r="Z62" s="14">
        <f t="shared" si="10"/>
        <v>2.1768001768711586E-2</v>
      </c>
      <c r="AA62" s="12">
        <v>337278.13</v>
      </c>
      <c r="AB62" s="14">
        <f t="shared" si="11"/>
        <v>2.1767902552178912E-2</v>
      </c>
      <c r="AC62" s="12">
        <v>3997.6100000000006</v>
      </c>
      <c r="AD62" s="14">
        <f t="shared" si="12"/>
        <v>2.1952557896959986E-2</v>
      </c>
      <c r="AE62" s="12">
        <f t="shared" si="13"/>
        <v>16228777.100000001</v>
      </c>
    </row>
    <row r="63" spans="1:31" x14ac:dyDescent="0.2">
      <c r="A63" s="10" t="s">
        <v>80</v>
      </c>
      <c r="B63" s="11">
        <f t="shared" si="1"/>
        <v>2.4561921535882564E-2</v>
      </c>
      <c r="C63" s="12">
        <v>11879067.829999998</v>
      </c>
      <c r="D63" s="11">
        <f t="shared" si="2"/>
        <v>2.4710843637102374E-2</v>
      </c>
      <c r="E63" s="12">
        <v>3677347.2600000002</v>
      </c>
      <c r="F63" s="13">
        <f t="shared" si="14"/>
        <v>2.4314333852183276E-2</v>
      </c>
      <c r="G63" s="12">
        <v>1097851.1599999999</v>
      </c>
      <c r="H63" s="14">
        <f t="shared" si="15"/>
        <v>2.4980004389939036E-2</v>
      </c>
      <c r="I63" s="12">
        <v>90634.86</v>
      </c>
      <c r="J63" s="13">
        <f t="shared" si="3"/>
        <v>2.4977705532414463E-2</v>
      </c>
      <c r="K63" s="12">
        <v>14603.82</v>
      </c>
      <c r="L63" s="14">
        <f t="shared" si="0"/>
        <v>2.27619071097254E-2</v>
      </c>
      <c r="M63" s="12">
        <v>66294.710000000006</v>
      </c>
      <c r="N63" s="15">
        <f t="shared" si="4"/>
        <v>2.962982600368361E-2</v>
      </c>
      <c r="O63" s="12">
        <v>783314.75</v>
      </c>
      <c r="P63" s="11">
        <f t="shared" si="5"/>
        <v>2.9629825721931076E-2</v>
      </c>
      <c r="Q63" s="12">
        <v>328897.43</v>
      </c>
      <c r="R63" s="11">
        <f t="shared" si="6"/>
        <v>1.5810297652978753E-3</v>
      </c>
      <c r="S63" s="12">
        <v>17549.77</v>
      </c>
      <c r="T63" s="13">
        <f t="shared" si="7"/>
        <v>2.4904826717039075E-2</v>
      </c>
      <c r="U63" s="12">
        <v>10133.51</v>
      </c>
      <c r="V63" s="14">
        <f t="shared" si="8"/>
        <v>2.5019919630125748E-2</v>
      </c>
      <c r="W63" s="12">
        <v>1447.5900000000001</v>
      </c>
      <c r="X63" s="14">
        <f t="shared" si="9"/>
        <v>2.4969847312929411E-2</v>
      </c>
      <c r="Y63" s="12">
        <v>2115.83</v>
      </c>
      <c r="Z63" s="14">
        <f t="shared" si="10"/>
        <v>2.4977705229417089E-2</v>
      </c>
      <c r="AA63" s="12">
        <v>387009.97</v>
      </c>
      <c r="AB63" s="14">
        <f t="shared" si="11"/>
        <v>2.4965014402631134E-2</v>
      </c>
      <c r="AC63" s="12">
        <v>4584.75</v>
      </c>
      <c r="AD63" s="14">
        <f t="shared" si="12"/>
        <v>2.483660298647427E-2</v>
      </c>
      <c r="AE63" s="12">
        <f t="shared" si="13"/>
        <v>18360853.239999995</v>
      </c>
    </row>
    <row r="64" spans="1:31" ht="12.75" thickBot="1" x14ac:dyDescent="0.25">
      <c r="A64" s="16" t="s">
        <v>81</v>
      </c>
      <c r="B64" s="17">
        <f t="shared" si="1"/>
        <v>1.0408448854778488E-2</v>
      </c>
      <c r="C64" s="18">
        <v>5033916.8199999994</v>
      </c>
      <c r="D64" s="17">
        <f t="shared" si="2"/>
        <v>1.0440551929385887E-2</v>
      </c>
      <c r="E64" s="18">
        <v>1553712.0299999998</v>
      </c>
      <c r="F64" s="19">
        <f t="shared" si="14"/>
        <v>1.0271745309986226E-2</v>
      </c>
      <c r="G64" s="18">
        <v>463794.22</v>
      </c>
      <c r="H64" s="20">
        <f t="shared" si="15"/>
        <v>1.0503100022368626E-2</v>
      </c>
      <c r="I64" s="18">
        <v>38108.36</v>
      </c>
      <c r="J64" s="19">
        <f t="shared" si="3"/>
        <v>1.0502088171497906E-2</v>
      </c>
      <c r="K64" s="18">
        <v>6140.3</v>
      </c>
      <c r="L64" s="20">
        <f t="shared" si="0"/>
        <v>9.5742915915543892E-3</v>
      </c>
      <c r="M64" s="18">
        <v>27885.4</v>
      </c>
      <c r="N64" s="21">
        <f t="shared" si="4"/>
        <v>7.5511897522328973E-3</v>
      </c>
      <c r="O64" s="18">
        <v>199628.52000000002</v>
      </c>
      <c r="P64" s="17">
        <f t="shared" si="5"/>
        <v>7.5511881085400263E-3</v>
      </c>
      <c r="Q64" s="18">
        <v>83819.81</v>
      </c>
      <c r="R64" s="17">
        <f t="shared" si="6"/>
        <v>6.6501776163827031E-4</v>
      </c>
      <c r="S64" s="18">
        <v>7381.84</v>
      </c>
      <c r="T64" s="19">
        <f t="shared" si="7"/>
        <v>1.0470339114265446E-2</v>
      </c>
      <c r="U64" s="18">
        <v>4260.2699999999995</v>
      </c>
      <c r="V64" s="20">
        <f t="shared" si="8"/>
        <v>1.0520675798297545E-2</v>
      </c>
      <c r="W64" s="18">
        <v>608.70000000000005</v>
      </c>
      <c r="X64" s="20">
        <f t="shared" si="9"/>
        <v>1.0498681778807906E-2</v>
      </c>
      <c r="Y64" s="18">
        <v>889.6099999999999</v>
      </c>
      <c r="Z64" s="20">
        <f t="shared" si="10"/>
        <v>1.050210193269277E-2</v>
      </c>
      <c r="AA64" s="18">
        <v>162721.84</v>
      </c>
      <c r="AB64" s="20">
        <f t="shared" si="11"/>
        <v>1.0496441542742325E-2</v>
      </c>
      <c r="AC64" s="18">
        <v>1927.6399999999999</v>
      </c>
      <c r="AD64" s="20">
        <f t="shared" si="12"/>
        <v>1.0259901793647375E-2</v>
      </c>
      <c r="AE64" s="18">
        <f t="shared" si="13"/>
        <v>7584795.3599999994</v>
      </c>
    </row>
    <row r="65" spans="1:31" ht="12.75" thickBot="1" x14ac:dyDescent="0.25">
      <c r="A65" s="26" t="s">
        <v>82</v>
      </c>
      <c r="B65" s="27">
        <f>SUM(B5:B64)</f>
        <v>1.0000000000000004</v>
      </c>
      <c r="C65" s="28">
        <f t="shared" ref="C65:AD65" si="16">SUM(C5:C64)</f>
        <v>483637561.19999987</v>
      </c>
      <c r="D65" s="27">
        <f t="shared" si="16"/>
        <v>1.0000000000000004</v>
      </c>
      <c r="E65" s="28">
        <f t="shared" si="16"/>
        <v>148815123.99999997</v>
      </c>
      <c r="F65" s="27">
        <f t="shared" si="16"/>
        <v>1.0000000000000002</v>
      </c>
      <c r="G65" s="28">
        <f t="shared" si="16"/>
        <v>45152425.999999985</v>
      </c>
      <c r="H65" s="27">
        <f t="shared" si="16"/>
        <v>0.99999999999999978</v>
      </c>
      <c r="I65" s="28">
        <f t="shared" si="16"/>
        <v>3628296.4</v>
      </c>
      <c r="J65" s="27">
        <f t="shared" si="16"/>
        <v>1</v>
      </c>
      <c r="K65" s="28">
        <f t="shared" si="16"/>
        <v>584674.19999999995</v>
      </c>
      <c r="L65" s="27">
        <f t="shared" si="16"/>
        <v>1</v>
      </c>
      <c r="M65" s="28">
        <f t="shared" si="16"/>
        <v>2912528.8000000007</v>
      </c>
      <c r="N65" s="27">
        <f>SUM(N5:N64)</f>
        <v>1.0000000000000002</v>
      </c>
      <c r="O65" s="28">
        <f t="shared" si="16"/>
        <v>26436697.599999998</v>
      </c>
      <c r="P65" s="27">
        <f>SUM(P5:P64)</f>
        <v>0.99999999999999989</v>
      </c>
      <c r="Q65" s="28">
        <f t="shared" si="16"/>
        <v>11100214.799999999</v>
      </c>
      <c r="R65" s="27">
        <f>SUM(R5:R64)</f>
        <v>6.9459412623258443E-2</v>
      </c>
      <c r="S65" s="28">
        <f t="shared" ref="S65" si="17">SUM(S5:S64)</f>
        <v>771014.39999999991</v>
      </c>
      <c r="T65" s="27">
        <f t="shared" si="16"/>
        <v>0.99999999999999978</v>
      </c>
      <c r="U65" s="28">
        <f t="shared" si="16"/>
        <v>406889.4</v>
      </c>
      <c r="V65" s="27">
        <f t="shared" si="16"/>
        <v>1.0000000000000004</v>
      </c>
      <c r="W65" s="28">
        <f t="shared" si="16"/>
        <v>57857.499999999985</v>
      </c>
      <c r="X65" s="27">
        <f t="shared" si="16"/>
        <v>0.99999999999999922</v>
      </c>
      <c r="Y65" s="28">
        <f t="shared" si="16"/>
        <v>84735.400000000038</v>
      </c>
      <c r="Z65" s="27">
        <f t="shared" si="16"/>
        <v>1.0000000000000002</v>
      </c>
      <c r="AA65" s="28">
        <f t="shared" si="16"/>
        <v>15494216.399999999</v>
      </c>
      <c r="AB65" s="27">
        <f t="shared" si="16"/>
        <v>0.99999999999999944</v>
      </c>
      <c r="AC65" s="28">
        <f t="shared" si="16"/>
        <v>183647</v>
      </c>
      <c r="AD65" s="27">
        <f t="shared" si="16"/>
        <v>1.0000000000000002</v>
      </c>
      <c r="AE65" s="28">
        <f>SUM(AE5:AE64)</f>
        <v>739265883.0999999</v>
      </c>
    </row>
    <row r="66" spans="1:31" x14ac:dyDescent="0.2">
      <c r="C66" s="9" t="e">
        <f>#REF!-C65</f>
        <v>#REF!</v>
      </c>
      <c r="D66" s="9" t="e">
        <f>#REF!-E65</f>
        <v>#REF!</v>
      </c>
      <c r="E66" s="9" t="e">
        <f>#REF!-G65</f>
        <v>#REF!</v>
      </c>
      <c r="F66" s="9" t="e">
        <f>#REF!-I65</f>
        <v>#REF!</v>
      </c>
      <c r="H66" s="9" t="e">
        <f>#REF!-M65</f>
        <v>#REF!</v>
      </c>
      <c r="I66" s="9" t="e">
        <f>#REF!-K65</f>
        <v>#REF!</v>
      </c>
    </row>
  </sheetData>
  <mergeCells count="18">
    <mergeCell ref="A1:AE1"/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A2:AE2"/>
    <mergeCell ref="A3:A4"/>
    <mergeCell ref="B3:C3"/>
    <mergeCell ref="D3:E3"/>
    <mergeCell ref="F3:G3"/>
    <mergeCell ref="H3:I3"/>
    <mergeCell ref="J3:K3"/>
    <mergeCell ref="L3:M3"/>
  </mergeCells>
  <printOptions horizontalCentered="1" verticalCentered="1"/>
  <pageMargins left="0" right="0" top="0" bottom="0" header="0" footer="0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Tlaxcala_JUL-SEP 23 anexo IV</vt:lpstr>
      <vt:lpstr>'Tlaxcala_JUL-SEP 23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2023-10-10T23:55:45Z</cp:lastPrinted>
  <dcterms:created xsi:type="dcterms:W3CDTF">2023-10-10T22:48:03Z</dcterms:created>
  <dcterms:modified xsi:type="dcterms:W3CDTF">2023-10-10T23:55:48Z</dcterms:modified>
</cp:coreProperties>
</file>